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Y:\Direction\CA DELIBERATIONS DRH\2025_12_16\Dialogue stratégique campagne emplois 2026\"/>
    </mc:Choice>
  </mc:AlternateContent>
  <xr:revisionPtr revIDLastSave="0" documentId="13_ncr:1_{19195F67-5F03-4813-AD63-D646A084C4DE}" xr6:coauthVersionLast="47" xr6:coauthVersionMax="47" xr10:uidLastSave="{00000000-0000-0000-0000-000000000000}"/>
  <bookViews>
    <workbookView xWindow="28680" yWindow="-120" windowWidth="29040" windowHeight="15720" firstSheet="1" activeTab="1" xr2:uid="{00000000-000D-0000-FFFF-FFFF00000000}"/>
  </bookViews>
  <sheets>
    <sheet name="PRESENTATION" sheetId="1" state="hidden" r:id="rId1"/>
    <sheet name="UR" sheetId="2" r:id="rId2"/>
    <sheet name="Feuil3" sheetId="3" state="hidden" r:id="rId3"/>
    <sheet name="CODIF" sheetId="4" state="hidden" r:id="rId4"/>
  </sheets>
  <definedNames>
    <definedName name="_xlnm._FilterDatabase" localSheetId="1" hidden="1">UR!$A$4:$M$9</definedName>
    <definedName name="_xlnm.Print_Titles" localSheetId="1">UR!$4:$4</definedName>
    <definedName name="Print_Titles" localSheetId="1">UR!$4:$4</definedName>
    <definedName name="_xlnm.Print_Area" localSheetId="0">PRESENTATION!$A$1:$E$112</definedName>
    <definedName name="_xlnm.Print_Area" localSheetId="1">UR!$A$1:$M$16</definedName>
  </definedNames>
  <calcPr calcId="191029"/>
  <pivotCaches>
    <pivotCache cacheId="0"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M10" i="2" l="1"/>
  <c r="D87" i="1" l="1"/>
  <c r="D111" i="1" s="1"/>
  <c r="C28" i="1"/>
  <c r="C25" i="1" l="1"/>
  <c r="C14" i="1"/>
</calcChain>
</file>

<file path=xl/sharedStrings.xml><?xml version="1.0" encoding="utf-8"?>
<sst xmlns="http://schemas.openxmlformats.org/spreadsheetml/2006/main" count="327" uniqueCount="258">
  <si>
    <t>Préparation de la campagne d'emplois BIATPSS 2025 - Dialogue stratégique des directions et services</t>
  </si>
  <si>
    <t>Analyse des demandes</t>
  </si>
  <si>
    <t>Les situations sont classées par domaines de rattachement, puis directions/services selon le préarbitrage proposé par la DRH, de telle sorte que figurent en premier, les ouvertures aux concours ou à la mobilité interne.</t>
  </si>
  <si>
    <t>Demandes analysées sans les HC</t>
  </si>
  <si>
    <t>Demandes ouvertures au concours</t>
  </si>
  <si>
    <t>demandes sur support vacant + tempo vacant (ciblés)</t>
  </si>
  <si>
    <t xml:space="preserve">dont rehaussement </t>
  </si>
  <si>
    <t>demandes de rehaussement</t>
  </si>
  <si>
    <t>demandes sur support susceptible d'être vacant</t>
  </si>
  <si>
    <t>demandes de transfo. mission contractuelle en poste de titulaire</t>
  </si>
  <si>
    <t>Demandes de recrutement / renouv.</t>
  </si>
  <si>
    <t>Demandes de recrutement/renouv de contractuel sur poste de titulaire vacant</t>
  </si>
  <si>
    <t xml:space="preserve">          dont demandes de rehaussement </t>
  </si>
  <si>
    <t>Demandes de recrutement/ renouv contrat sur mission contractuelle existante</t>
  </si>
  <si>
    <t xml:space="preserve">          dont demandes de rehaussement</t>
  </si>
  <si>
    <t>Demandes d'attribution de mission contractuelle</t>
  </si>
  <si>
    <t>Demandes de recrutement d'apprenti</t>
  </si>
  <si>
    <t>Demandes formulées sur  support susceptible d'être vacant</t>
  </si>
  <si>
    <t>Demandes d'ouverture à la mobilité</t>
  </si>
  <si>
    <t xml:space="preserve">Types de demandes </t>
  </si>
  <si>
    <t xml:space="preserve">TOTAL </t>
  </si>
  <si>
    <t xml:space="preserve">Demandes formulées sur crédits spécifiques </t>
  </si>
  <si>
    <t>IDEX</t>
  </si>
  <si>
    <t>COMP</t>
  </si>
  <si>
    <t>CVEC</t>
  </si>
  <si>
    <t>PS SCOL</t>
  </si>
  <si>
    <t xml:space="preserve">EPICUR </t>
  </si>
  <si>
    <t>ERASMUS</t>
  </si>
  <si>
    <t>INCLUDE</t>
  </si>
  <si>
    <t>UOH</t>
  </si>
  <si>
    <t>SUAC</t>
  </si>
  <si>
    <t>MESRI (réforme SSE)</t>
  </si>
  <si>
    <t>SFRI PIA3</t>
  </si>
  <si>
    <t>SENSUS</t>
  </si>
  <si>
    <t>STRAT'US</t>
  </si>
  <si>
    <t>MISSION SOLIDARITES</t>
  </si>
  <si>
    <t>Demandes de recrutement sur ressources propres</t>
  </si>
  <si>
    <t xml:space="preserve">Demandes de recrutement sur postes temporairement vacants </t>
  </si>
  <si>
    <t xml:space="preserve">Demande de suppléances </t>
  </si>
  <si>
    <t xml:space="preserve">Demande concernant un projet </t>
  </si>
  <si>
    <t>Demandes de revalorisation salariale</t>
  </si>
  <si>
    <t xml:space="preserve">Demandes de vacations ou concernant un renfort temporaire </t>
  </si>
  <si>
    <t>Demande de changement de filière</t>
  </si>
  <si>
    <r>
      <t xml:space="preserve">Situations réglées </t>
    </r>
    <r>
      <rPr>
        <i/>
        <sz val="14"/>
        <rFont val="Unistra A"/>
      </rPr>
      <t>(réussite concours; CDI; renouvellement déjà opéré etc.)</t>
    </r>
  </si>
  <si>
    <t xml:space="preserve">Demande sur support non disp.  / situation particulière </t>
  </si>
  <si>
    <t>Total général</t>
  </si>
  <si>
    <t>Nature de l'emploi demandé</t>
  </si>
  <si>
    <t>Cat.</t>
  </si>
  <si>
    <t>BAP</t>
  </si>
  <si>
    <t>Type de demande</t>
  </si>
  <si>
    <t>Motif vacance</t>
  </si>
  <si>
    <t>Emploi-type</t>
  </si>
  <si>
    <t>CODIF</t>
  </si>
  <si>
    <t>TECH</t>
  </si>
  <si>
    <t>J</t>
  </si>
  <si>
    <t>Concours interne</t>
  </si>
  <si>
    <t>Gestionnaire financier-e et comptable</t>
  </si>
  <si>
    <t>Concours non affecté</t>
  </si>
  <si>
    <t>B</t>
  </si>
  <si>
    <t>ASI</t>
  </si>
  <si>
    <t>A</t>
  </si>
  <si>
    <t>TECH ou SAENES</t>
  </si>
  <si>
    <t>Retraite</t>
  </si>
  <si>
    <t>IGE</t>
  </si>
  <si>
    <t>F</t>
  </si>
  <si>
    <t>Apprenti</t>
  </si>
  <si>
    <t>ATRF</t>
  </si>
  <si>
    <t>Concours externe</t>
  </si>
  <si>
    <t>AAE</t>
  </si>
  <si>
    <t>D</t>
  </si>
  <si>
    <t>SAENES</t>
  </si>
  <si>
    <t>ADJENES</t>
  </si>
  <si>
    <t>E</t>
  </si>
  <si>
    <t>IGR</t>
  </si>
  <si>
    <t>Démission</t>
  </si>
  <si>
    <t>C</t>
  </si>
  <si>
    <t>ATRF ou ADJENES</t>
  </si>
  <si>
    <t>INF.</t>
  </si>
  <si>
    <t>Bibliothécaire</t>
  </si>
  <si>
    <t>Concours interne ou externe</t>
  </si>
  <si>
    <t>MAG</t>
  </si>
  <si>
    <t>Bibliothécaire assistant spec.</t>
  </si>
  <si>
    <t>Conservateur des bibliothèques</t>
  </si>
  <si>
    <t>G</t>
  </si>
  <si>
    <t>Service prévention sécurité environnement (SPSE)</t>
  </si>
  <si>
    <t xml:space="preserve"> demandes RH à étudier dans le cadre de la campagne emplois 2025</t>
  </si>
  <si>
    <t>Préarbitrages :  ETP</t>
  </si>
  <si>
    <t>La DRH propose de placer ces XX situations hors cadre du dialogue stratégique :</t>
  </si>
  <si>
    <t>Cellule EPICUR</t>
  </si>
  <si>
    <t>Service universitaire de l'action culturelle (SUAC)</t>
  </si>
  <si>
    <t>Service des bibliothèques</t>
  </si>
  <si>
    <t>Direction du pilotage et de l'amélioration continue (DPAC)</t>
  </si>
  <si>
    <t>Mission DDRS</t>
  </si>
  <si>
    <t>OPUS</t>
  </si>
  <si>
    <t>Pôle entrepreneuriat</t>
  </si>
  <si>
    <t>Direction des relations internationales (DRI)</t>
  </si>
  <si>
    <t>Direction de la recherche et de la formation doctorale (DRD)</t>
  </si>
  <si>
    <t>Mission solidarité</t>
  </si>
  <si>
    <t>Institut de développement et d'innovation pédagogique (IDIP)</t>
  </si>
  <si>
    <t>Service Relations Alumni</t>
  </si>
  <si>
    <t>Pôle relation monde socio-économique</t>
  </si>
  <si>
    <t>Maison d'édition scientifique de l'Unistra (MES)</t>
  </si>
  <si>
    <t>Direction du numérique (DNum)</t>
  </si>
  <si>
    <t>Service pour la promotion de l'action sociale (SPACS)</t>
  </si>
  <si>
    <t>Université Ouverte des Humanités</t>
  </si>
  <si>
    <t>Direction du patrimoine immobilier (DPI)</t>
  </si>
  <si>
    <t>Étiquettes de lignes</t>
  </si>
  <si>
    <t>Direction des études et de la scolarité (DES)</t>
  </si>
  <si>
    <t>Service de santé au travail (SST)</t>
  </si>
  <si>
    <t>Service de santé étudiante (SSE)</t>
  </si>
  <si>
    <t>Nombre de SCX/DIR</t>
  </si>
  <si>
    <t>Service formation continue (SFC)</t>
  </si>
  <si>
    <t>Service de la vie universitaire (SVU)</t>
  </si>
  <si>
    <t>Direction des moyens généraux (DMG)</t>
  </si>
  <si>
    <t>Jardin des sciences - MSA</t>
  </si>
  <si>
    <t>Service des archives</t>
  </si>
  <si>
    <t>Direction de la communication (COM)</t>
  </si>
  <si>
    <t>Direction des ressources humaines (DRH)</t>
  </si>
  <si>
    <t>Espace avenir</t>
  </si>
  <si>
    <t>"concatener" le 26/09</t>
  </si>
  <si>
    <t>"concatener" le 29/09</t>
  </si>
  <si>
    <t>Décalage grade fonction ; evol mission - concours</t>
  </si>
  <si>
    <t>Décalage grade/fonction ou évolution de la mission (personnel titulaire)</t>
  </si>
  <si>
    <t>B1</t>
  </si>
  <si>
    <t>Décalage grade fonction - rehaussement mission contractuelle</t>
  </si>
  <si>
    <t>Décalage grade/fonction ou évolution de la mission (personnel contractuel)</t>
  </si>
  <si>
    <t>B2</t>
  </si>
  <si>
    <t>Maintien ou attribution (sur stock Unistra) de poste de titulaire et ouverture concours interne 2024</t>
  </si>
  <si>
    <t>Maintien ou attribution (sur stock Unistra) de poste de titulaire et ouverture concours externe 2024</t>
  </si>
  <si>
    <t>Maintien ou attribution (sur stock Unistra) de poste de titulaire et ouverture concours 2024</t>
  </si>
  <si>
    <t>Recrutement direct sans concours</t>
  </si>
  <si>
    <t>CDIR</t>
  </si>
  <si>
    <t>Examen pro ASI</t>
  </si>
  <si>
    <t>Autorisation de rehaussement de poste de titulaire TECH en ASI et ouverture à l'examen professionnel exceptionnel 2024</t>
  </si>
  <si>
    <t>CLPR</t>
  </si>
  <si>
    <t>Des concours non affectés (affectation Unistra) sont ouverts en 2024 sur cet emploi type. Le ou les agents concernés peuvent s'y présenter.</t>
  </si>
  <si>
    <t>CNA</t>
  </si>
  <si>
    <t>Maintien ou retour ou attribution (sur stock Unistra) de poste de titulaire</t>
  </si>
  <si>
    <t>Renouvellement de contrat / recrutement contractuel sur poste de tit</t>
  </si>
  <si>
    <t>Maintien ou attribution (sur stock Unistra) de poste de titulaire et autorisation de recrutement ou renouvellement de contrat</t>
  </si>
  <si>
    <t>Maintien ou recrutement support de mission à caractère permanent</t>
  </si>
  <si>
    <t xml:space="preserve">Redéploiement du poste </t>
  </si>
  <si>
    <t>Redéploiement de poste de titulaire ou de support sur mission à caractère permanent</t>
  </si>
  <si>
    <t>Concours</t>
  </si>
  <si>
    <t>Autorisation de renouvellement de contrat ou de recrutement mission contractuelle</t>
  </si>
  <si>
    <t>Autorisation de renouvellement de contrat ou de recrutement (mission à caractère temporaire)</t>
  </si>
  <si>
    <t>H</t>
  </si>
  <si>
    <t>Retrait à la structure du poste de titulaire ou du support sur mission à caractère permanent</t>
  </si>
  <si>
    <t>I</t>
  </si>
  <si>
    <t>Clôture du poste de titulaire ou de support sur mission à caractère permanent</t>
  </si>
  <si>
    <t>Recrutement sur poste de titulaire</t>
  </si>
  <si>
    <t>En instance dans l'attente de confirmation de départ en retraite</t>
  </si>
  <si>
    <t>K</t>
  </si>
  <si>
    <t>Décalage grade fonction - concours</t>
  </si>
  <si>
    <t>Réponse négative</t>
  </si>
  <si>
    <t>L</t>
  </si>
  <si>
    <t>Mobilité</t>
  </si>
  <si>
    <t>Mobilité interne ou externe</t>
  </si>
  <si>
    <t>M</t>
  </si>
  <si>
    <t>Renouvellement de contrat / recrutement sur mission contractuelle</t>
  </si>
  <si>
    <t>Suppléance</t>
  </si>
  <si>
    <t>N</t>
  </si>
  <si>
    <t>Recrutement / maintien sur mission perma</t>
  </si>
  <si>
    <t>Intégration de personnels de l'AENES dans le corps des ITRF</t>
  </si>
  <si>
    <t>O</t>
  </si>
  <si>
    <t>Autres instances</t>
  </si>
  <si>
    <t>Autres situations en instance</t>
  </si>
  <si>
    <t>P</t>
  </si>
  <si>
    <t>Redéploiement</t>
  </si>
  <si>
    <t>Recrutement sur contrat d'apprentissage</t>
  </si>
  <si>
    <t>Q</t>
  </si>
  <si>
    <t>En instance attente confirmation retraite</t>
  </si>
  <si>
    <t>Hors cadre</t>
  </si>
  <si>
    <t>Hors cadre DG</t>
  </si>
  <si>
    <t>HC</t>
  </si>
  <si>
    <t>En instance (autres)</t>
  </si>
  <si>
    <t xml:space="preserve">Retrait du poste </t>
  </si>
  <si>
    <t>Clôture du poste</t>
  </si>
  <si>
    <t>CORPS</t>
  </si>
  <si>
    <t>GESTION ADM</t>
  </si>
  <si>
    <t>SCOLARITE</t>
  </si>
  <si>
    <t>GESTION FI ET COMPTABLE</t>
  </si>
  <si>
    <t>RESSOURCES HUMAINES</t>
  </si>
  <si>
    <t>RELATIONS INTERNATIONALES</t>
  </si>
  <si>
    <t>NUMERIQUE</t>
  </si>
  <si>
    <t>SC DU VIVANT</t>
  </si>
  <si>
    <t>ASS. Service social</t>
  </si>
  <si>
    <t>LOGISTIQUE</t>
  </si>
  <si>
    <t>CONS TECH service social</t>
  </si>
  <si>
    <t>DOCUMENTATION</t>
  </si>
  <si>
    <t>SC INGENIERIE INSTRU SCIENTIF</t>
  </si>
  <si>
    <t>SC CHIMIQUES ET DES MATERIAUX</t>
  </si>
  <si>
    <t>PREVENTION &amp; SECU</t>
  </si>
  <si>
    <t>MAINTENANCE</t>
  </si>
  <si>
    <t>Conservateur en chef des bibliothèques</t>
  </si>
  <si>
    <t>PRODUCTION AUDIOVISUELLE</t>
  </si>
  <si>
    <t>Conservateur général des biblio.</t>
  </si>
  <si>
    <t>OUI</t>
  </si>
  <si>
    <t>ORIENTATION INSERTION PRO</t>
  </si>
  <si>
    <t xml:space="preserve">  </t>
  </si>
  <si>
    <t>NON</t>
  </si>
  <si>
    <t>COMMUNICATION</t>
  </si>
  <si>
    <t>PATRIMOINE IMMOBILIER</t>
  </si>
  <si>
    <t>INGENIERIE PEDAGOGIQUE</t>
  </si>
  <si>
    <t>EDITION ET GRAPHISME</t>
  </si>
  <si>
    <t>PRODUCTION TRAITEMENT ANALYSE DE DONNEES</t>
  </si>
  <si>
    <t>INTERNE</t>
  </si>
  <si>
    <t>EXTERNE</t>
  </si>
  <si>
    <t>RD</t>
  </si>
  <si>
    <t>BOE</t>
  </si>
  <si>
    <t>MEDIATION SCIENTIFIQUE ET CULTURE</t>
  </si>
  <si>
    <t>PARTENARIAT ET VALO RECHERCHE</t>
  </si>
  <si>
    <t>CBOE</t>
  </si>
  <si>
    <t>Acronyme</t>
  </si>
  <si>
    <t>UMR7364</t>
  </si>
  <si>
    <t>LNCA</t>
  </si>
  <si>
    <t>Laboratoire de neurosciences cognitives et adaptatives</t>
  </si>
  <si>
    <t>Sur support vacant</t>
  </si>
  <si>
    <t>80005F</t>
  </si>
  <si>
    <t>Soigneur-se</t>
  </si>
  <si>
    <t>Maintien de poste de titulaire ATRF et ouverture concours interne 2026</t>
  </si>
  <si>
    <t>UMR7021</t>
  </si>
  <si>
    <t>LBP</t>
  </si>
  <si>
    <t>Laboratoire de Bioimagerie et Pathologies</t>
  </si>
  <si>
    <t xml:space="preserve">Transfo. mission contractuelle en poste de titulaire </t>
  </si>
  <si>
    <t>Maintien de poste de titulaire IGR et ouverture concours externe 2026</t>
  </si>
  <si>
    <t>UMR7063</t>
  </si>
  <si>
    <t>ITES</t>
  </si>
  <si>
    <t>Institut Terre Environnement de Strasbourg</t>
  </si>
  <si>
    <t>73060N</t>
  </si>
  <si>
    <t>Expert-e en développement d'expérimentation</t>
  </si>
  <si>
    <t>UMR7104
UMR_S1258</t>
  </si>
  <si>
    <t>IGBMC</t>
  </si>
  <si>
    <t>Institut de génétique et de biologie moléculaire et cellulaire</t>
  </si>
  <si>
    <t>19134</t>
  </si>
  <si>
    <t>Ingénieur-e biologiste en laboratoire</t>
  </si>
  <si>
    <t>UMR1109</t>
  </si>
  <si>
    <t>IRM</t>
  </si>
  <si>
    <t>ImmunoRhumatologie Moléculaire</t>
  </si>
  <si>
    <t xml:space="preserve">Mutation </t>
  </si>
  <si>
    <t>Assistant-e ingénieur-e en expérimentation et instrumentation biologiques</t>
  </si>
  <si>
    <t>Maintien de poste de titulaire ASI et ouverture concours interne 2026</t>
  </si>
  <si>
    <t>CD</t>
  </si>
  <si>
    <t>Codif.</t>
  </si>
  <si>
    <t>Total</t>
  </si>
  <si>
    <t xml:space="preserve">Sigle UR </t>
  </si>
  <si>
    <t>Unité de recherche</t>
  </si>
  <si>
    <t>N° emploi vacant</t>
  </si>
  <si>
    <t>Proposition unité de recherche</t>
  </si>
  <si>
    <t>Mesure proposée pour la rentrée 2026</t>
  </si>
  <si>
    <t xml:space="preserve"> 21463 </t>
  </si>
  <si>
    <t xml:space="preserve">Typologie : </t>
  </si>
  <si>
    <t>Rehaussement ou évolution de la mission</t>
  </si>
  <si>
    <t xml:space="preserve">Maintien ou attribution de poste de titulaire et ouverture concours </t>
  </si>
  <si>
    <t>Recrutement spécifique BOE</t>
  </si>
  <si>
    <t>77080H</t>
  </si>
  <si>
    <t>Redéploiement d'un poste de titulaire TECH et ouverture concours externe 2026</t>
  </si>
  <si>
    <t>Synthèse des propositions d'ouverture au concours BIATPSS dans les unités de recherche - Dialogue de gestion - préparation rentrée universitaire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</si>
</sst>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color theme="1"/>
      <name val="Arial"/>
    </font>
    <font>
      <sz val="10"/>
      <name val="Arial"/>
      <family val="2"/>
    </font>
    <font>
      <b/>
      <sz val="16"/>
      <name val="Unistra A"/>
    </font>
    <font>
      <b/>
      <sz val="22"/>
      <color theme="0"/>
      <name val="Unistra A"/>
    </font>
    <font>
      <sz val="10"/>
      <color theme="0"/>
      <name val="Arial"/>
      <family val="2"/>
    </font>
    <font>
      <b/>
      <sz val="14"/>
      <name val="Unistra A"/>
    </font>
    <font>
      <b/>
      <sz val="10"/>
      <name val="Arial"/>
      <family val="2"/>
    </font>
    <font>
      <sz val="14"/>
      <name val="Unistra A"/>
    </font>
    <font>
      <b/>
      <sz val="14"/>
      <name val="Arial"/>
      <family val="2"/>
    </font>
    <font>
      <sz val="16"/>
      <name val="Unistra A"/>
    </font>
    <font>
      <i/>
      <sz val="14"/>
      <name val="Unistra A"/>
    </font>
    <font>
      <b/>
      <sz val="16"/>
      <color theme="0"/>
      <name val="Unistra A"/>
    </font>
    <font>
      <sz val="10"/>
      <color theme="1"/>
      <name val="Arial"/>
      <family val="2"/>
    </font>
    <font>
      <sz val="12"/>
      <name val="Unistra A"/>
    </font>
    <font>
      <sz val="8"/>
      <name val="Arial"/>
      <family val="2"/>
    </font>
    <font>
      <b/>
      <sz val="14"/>
      <color theme="1"/>
      <name val="Unistra A"/>
    </font>
    <font>
      <sz val="14"/>
      <color theme="1"/>
      <name val="Unistra A"/>
    </font>
  </fonts>
  <fills count="16">
    <fill>
      <patternFill patternType="none"/>
    </fill>
    <fill>
      <patternFill patternType="gray125"/>
    </fill>
    <fill>
      <patternFill patternType="solid">
        <fgColor theme="4"/>
        <bgColor indexed="64"/>
      </patternFill>
    </fill>
    <fill>
      <patternFill patternType="solid">
        <fgColor theme="7" tint="0.399975585192419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BFD8EF"/>
        <bgColor indexed="64"/>
      </patternFill>
    </fill>
    <fill>
      <patternFill patternType="solid">
        <fgColor theme="7"/>
        <bgColor indexed="64"/>
      </patternFill>
    </fill>
    <fill>
      <patternFill patternType="solid">
        <fgColor rgb="FFFFFF00"/>
        <bgColor indexed="64"/>
      </patternFill>
    </fill>
    <fill>
      <patternFill patternType="solid">
        <fgColor theme="0" tint="-4.9989318521683403E-2"/>
        <bgColor theme="0" tint="-4.9989318521683403E-2"/>
      </patternFill>
    </fill>
    <fill>
      <patternFill patternType="solid">
        <fgColor theme="0" tint="-4.9989318521683403E-2"/>
        <bgColor indexed="64"/>
      </patternFill>
    </fill>
    <fill>
      <patternFill patternType="solid">
        <fgColor rgb="FFFFC000"/>
        <bgColor indexed="64"/>
      </patternFill>
    </fill>
    <fill>
      <patternFill patternType="solid">
        <fgColor theme="5"/>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medium">
        <color indexed="64"/>
      </right>
      <top/>
      <bottom/>
      <diagonal/>
    </border>
    <border>
      <left style="thin">
        <color auto="1"/>
      </left>
      <right style="thin">
        <color auto="1"/>
      </right>
      <top style="thin">
        <color auto="1"/>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auto="1"/>
      </left>
      <right style="thin">
        <color auto="1"/>
      </right>
      <top/>
      <bottom/>
      <diagonal/>
    </border>
  </borders>
  <cellStyleXfs count="5">
    <xf numFmtId="0" fontId="0" fillId="0" borderId="0"/>
    <xf numFmtId="9" fontId="12" fillId="0" borderId="0" applyFont="0" applyFill="0" applyBorder="0" applyAlignment="0" applyProtection="0"/>
    <xf numFmtId="0" fontId="1" fillId="0" borderId="0"/>
    <xf numFmtId="9" fontId="1" fillId="0" borderId="0" applyFont="0" applyFill="0" applyBorder="0" applyAlignment="0" applyProtection="0"/>
    <xf numFmtId="0" fontId="1" fillId="0" borderId="0"/>
  </cellStyleXfs>
  <cellXfs count="146">
    <xf numFmtId="0" fontId="0" fillId="0" borderId="0" xfId="0"/>
    <xf numFmtId="0" fontId="2" fillId="0" borderId="0" xfId="2" applyFont="1"/>
    <xf numFmtId="0" fontId="1" fillId="0" borderId="0" xfId="2"/>
    <xf numFmtId="0" fontId="3" fillId="2" borderId="0" xfId="2" applyFont="1" applyFill="1" applyAlignment="1">
      <alignment vertical="center"/>
    </xf>
    <xf numFmtId="0" fontId="4" fillId="2" borderId="0" xfId="2" applyFont="1" applyFill="1" applyAlignment="1">
      <alignment vertical="center"/>
    </xf>
    <xf numFmtId="0" fontId="5" fillId="0" borderId="0" xfId="2" applyFont="1" applyAlignment="1">
      <alignment vertical="center"/>
    </xf>
    <xf numFmtId="0" fontId="6" fillId="0" borderId="0" xfId="2" applyFont="1"/>
    <xf numFmtId="0" fontId="7" fillId="0" borderId="0" xfId="2" applyFont="1" applyAlignment="1">
      <alignment vertical="center" wrapText="1"/>
    </xf>
    <xf numFmtId="0" fontId="8" fillId="3" borderId="0" xfId="2" applyFont="1" applyFill="1" applyAlignment="1">
      <alignment vertical="center"/>
    </xf>
    <xf numFmtId="0" fontId="8" fillId="3" borderId="0" xfId="2" applyFont="1" applyFill="1" applyAlignment="1">
      <alignment horizontal="center" vertical="center"/>
    </xf>
    <xf numFmtId="0" fontId="7" fillId="0" borderId="0" xfId="2" applyFont="1" applyAlignment="1">
      <alignment horizontal="left" vertical="center" wrapText="1"/>
    </xf>
    <xf numFmtId="0" fontId="2" fillId="4" borderId="0" xfId="2" applyFont="1" applyFill="1"/>
    <xf numFmtId="0" fontId="2" fillId="4" borderId="0" xfId="2" applyFont="1" applyFill="1" applyAlignment="1">
      <alignment horizontal="center" vertical="center"/>
    </xf>
    <xf numFmtId="0" fontId="9" fillId="4" borderId="0" xfId="2" applyFont="1" applyFill="1"/>
    <xf numFmtId="9" fontId="2" fillId="4" borderId="0" xfId="3" applyFont="1" applyFill="1" applyAlignment="1">
      <alignment horizontal="center"/>
    </xf>
    <xf numFmtId="0" fontId="9" fillId="5" borderId="0" xfId="2" applyFont="1" applyFill="1" applyAlignment="1">
      <alignment horizontal="left" vertical="center" indent="3"/>
    </xf>
    <xf numFmtId="0" fontId="2" fillId="5" borderId="0" xfId="2" applyFont="1" applyFill="1" applyAlignment="1">
      <alignment horizontal="center"/>
    </xf>
    <xf numFmtId="0" fontId="10" fillId="0" borderId="0" xfId="2" applyFont="1" applyAlignment="1">
      <alignment horizontal="center"/>
    </xf>
    <xf numFmtId="0" fontId="10" fillId="0" borderId="0" xfId="3" applyNumberFormat="1" applyFont="1" applyAlignment="1">
      <alignment horizontal="center"/>
    </xf>
    <xf numFmtId="0" fontId="9" fillId="0" borderId="0" xfId="2" applyFont="1" applyAlignment="1">
      <alignment horizontal="left" indent="3"/>
    </xf>
    <xf numFmtId="0" fontId="9" fillId="0" borderId="0" xfId="2" applyFont="1" applyAlignment="1">
      <alignment horizontal="center"/>
    </xf>
    <xf numFmtId="0" fontId="2" fillId="5" borderId="0" xfId="2" applyFont="1" applyFill="1" applyAlignment="1">
      <alignment horizontal="center" vertical="center"/>
    </xf>
    <xf numFmtId="0" fontId="11" fillId="0" borderId="0" xfId="2" applyFont="1" applyAlignment="1">
      <alignment horizontal="left" vertical="center" wrapText="1"/>
    </xf>
    <xf numFmtId="0" fontId="9" fillId="0" borderId="0" xfId="2" applyFont="1"/>
    <xf numFmtId="0" fontId="10" fillId="0" borderId="0" xfId="2" applyFont="1" applyAlignment="1">
      <alignment horizontal="center" vertical="center"/>
    </xf>
    <xf numFmtId="0" fontId="10" fillId="0" borderId="0" xfId="3" applyNumberFormat="1" applyFont="1" applyAlignment="1">
      <alignment horizontal="center" vertical="center"/>
    </xf>
    <xf numFmtId="0" fontId="1" fillId="0" borderId="0" xfId="2" applyAlignment="1">
      <alignment vertical="center"/>
    </xf>
    <xf numFmtId="0" fontId="2" fillId="4" borderId="0" xfId="2" applyFont="1" applyFill="1" applyAlignment="1">
      <alignment vertical="center"/>
    </xf>
    <xf numFmtId="9" fontId="2" fillId="4" borderId="0" xfId="3" applyFont="1" applyFill="1" applyAlignment="1">
      <alignment horizontal="center" vertical="center"/>
    </xf>
    <xf numFmtId="9" fontId="2" fillId="0" borderId="0" xfId="3" applyFont="1" applyFill="1" applyAlignment="1">
      <alignment horizontal="center" vertical="center"/>
    </xf>
    <xf numFmtId="0" fontId="9" fillId="5" borderId="0" xfId="2" applyFont="1" applyFill="1"/>
    <xf numFmtId="9" fontId="9" fillId="0" borderId="0" xfId="1" applyFont="1"/>
    <xf numFmtId="0" fontId="10" fillId="0" borderId="0" xfId="2" applyFont="1"/>
    <xf numFmtId="16" fontId="7" fillId="0" borderId="0" xfId="2" applyNumberFormat="1" applyFont="1" applyAlignment="1">
      <alignment horizontal="left" vertical="center" wrapText="1"/>
    </xf>
    <xf numFmtId="0" fontId="9" fillId="5" borderId="0" xfId="2" applyFont="1" applyFill="1" applyAlignment="1">
      <alignment vertical="center"/>
    </xf>
    <xf numFmtId="0" fontId="2" fillId="0" borderId="0" xfId="2" applyFont="1" applyAlignment="1">
      <alignment vertical="center"/>
    </xf>
    <xf numFmtId="0" fontId="2" fillId="0" borderId="0" xfId="2" applyFont="1" applyAlignment="1">
      <alignment horizontal="center" vertical="center"/>
    </xf>
    <xf numFmtId="0" fontId="5" fillId="0" borderId="1" xfId="4" applyFont="1" applyBorder="1"/>
    <xf numFmtId="0" fontId="5" fillId="0" borderId="2" xfId="4" applyFont="1" applyBorder="1"/>
    <xf numFmtId="0" fontId="5" fillId="0" borderId="3" xfId="4" applyFont="1" applyBorder="1" applyAlignment="1">
      <alignment horizontal="center" vertical="center"/>
    </xf>
    <xf numFmtId="0" fontId="5" fillId="6" borderId="1" xfId="4" applyFont="1" applyFill="1" applyBorder="1"/>
    <xf numFmtId="0" fontId="5" fillId="6" borderId="2" xfId="4" applyFont="1" applyFill="1" applyBorder="1"/>
    <xf numFmtId="0" fontId="5" fillId="6" borderId="4" xfId="4" applyFont="1" applyFill="1" applyBorder="1" applyAlignment="1">
      <alignment horizontal="center" vertical="center"/>
    </xf>
    <xf numFmtId="0" fontId="10" fillId="6" borderId="5" xfId="4" applyFont="1" applyFill="1" applyBorder="1"/>
    <xf numFmtId="0" fontId="7" fillId="6" borderId="0" xfId="4" applyFont="1" applyFill="1"/>
    <xf numFmtId="0" fontId="10" fillId="6" borderId="0" xfId="4" applyFont="1" applyFill="1" applyAlignment="1">
      <alignment horizontal="left"/>
    </xf>
    <xf numFmtId="0" fontId="13" fillId="6" borderId="6" xfId="4" applyFont="1" applyFill="1" applyBorder="1" applyAlignment="1">
      <alignment horizontal="center" vertical="center"/>
    </xf>
    <xf numFmtId="0" fontId="10" fillId="6" borderId="0" xfId="4" applyFont="1" applyFill="1"/>
    <xf numFmtId="0" fontId="1" fillId="6" borderId="6" xfId="4" applyFill="1" applyBorder="1" applyAlignment="1">
      <alignment horizontal="center" vertical="center"/>
    </xf>
    <xf numFmtId="0" fontId="1" fillId="6" borderId="0" xfId="4" applyFill="1"/>
    <xf numFmtId="0" fontId="10" fillId="6" borderId="7" xfId="4" applyFont="1" applyFill="1" applyBorder="1"/>
    <xf numFmtId="0" fontId="1" fillId="6" borderId="8" xfId="4" applyFill="1" applyBorder="1"/>
    <xf numFmtId="0" fontId="10" fillId="6" borderId="9" xfId="4" applyFont="1" applyFill="1" applyBorder="1" applyAlignment="1">
      <alignment horizontal="left"/>
    </xf>
    <xf numFmtId="0" fontId="1" fillId="6" borderId="10" xfId="4" applyFill="1" applyBorder="1" applyAlignment="1">
      <alignment horizontal="center" vertical="center"/>
    </xf>
    <xf numFmtId="0" fontId="5" fillId="0" borderId="5" xfId="4" applyFont="1" applyBorder="1"/>
    <xf numFmtId="0" fontId="5" fillId="0" borderId="0" xfId="4" applyFont="1"/>
    <xf numFmtId="0" fontId="5" fillId="0" borderId="6" xfId="4" applyFont="1" applyBorder="1" applyAlignment="1">
      <alignment horizontal="center" vertical="center"/>
    </xf>
    <xf numFmtId="0" fontId="13" fillId="0" borderId="0" xfId="4" applyFont="1"/>
    <xf numFmtId="0" fontId="5" fillId="5" borderId="5" xfId="4" applyFont="1" applyFill="1" applyBorder="1"/>
    <xf numFmtId="0" fontId="1" fillId="5" borderId="0" xfId="4" applyFill="1"/>
    <xf numFmtId="0" fontId="5" fillId="5" borderId="6" xfId="4" applyFont="1" applyFill="1" applyBorder="1" applyAlignment="1">
      <alignment horizontal="center" vertical="center"/>
    </xf>
    <xf numFmtId="0" fontId="5" fillId="7" borderId="5" xfId="4" applyFont="1" applyFill="1" applyBorder="1"/>
    <xf numFmtId="0" fontId="5" fillId="7" borderId="0" xfId="4" applyFont="1" applyFill="1"/>
    <xf numFmtId="0" fontId="5" fillId="7" borderId="6" xfId="4" applyFont="1" applyFill="1" applyBorder="1" applyAlignment="1">
      <alignment horizontal="center" vertical="center"/>
    </xf>
    <xf numFmtId="0" fontId="5" fillId="8" borderId="5" xfId="4" applyFont="1" applyFill="1" applyBorder="1"/>
    <xf numFmtId="0" fontId="5" fillId="8" borderId="0" xfId="4" applyFont="1" applyFill="1"/>
    <xf numFmtId="0" fontId="5" fillId="8" borderId="6" xfId="4" applyFont="1" applyFill="1" applyBorder="1" applyAlignment="1">
      <alignment horizontal="center" vertical="center"/>
    </xf>
    <xf numFmtId="0" fontId="5" fillId="9" borderId="5" xfId="4" applyFont="1" applyFill="1" applyBorder="1"/>
    <xf numFmtId="0" fontId="13" fillId="9" borderId="0" xfId="4" applyFont="1" applyFill="1"/>
    <xf numFmtId="0" fontId="5" fillId="9" borderId="6" xfId="4" applyFont="1" applyFill="1" applyBorder="1" applyAlignment="1">
      <alignment horizontal="center" vertical="center"/>
    </xf>
    <xf numFmtId="0" fontId="5" fillId="10" borderId="5" xfId="4" applyFont="1" applyFill="1" applyBorder="1" applyAlignment="1">
      <alignment horizontal="left" vertical="center"/>
    </xf>
    <xf numFmtId="0" fontId="8" fillId="10" borderId="0" xfId="4" applyFont="1" applyFill="1" applyAlignment="1">
      <alignment horizontal="left" vertical="center" wrapText="1"/>
    </xf>
    <xf numFmtId="0" fontId="5" fillId="10" borderId="10" xfId="4" applyFont="1" applyFill="1" applyBorder="1" applyAlignment="1">
      <alignment horizontal="center" vertical="center"/>
    </xf>
    <xf numFmtId="0" fontId="5" fillId="0" borderId="11" xfId="4" applyFont="1" applyBorder="1"/>
    <xf numFmtId="0" fontId="13" fillId="0" borderId="12" xfId="4" applyFont="1" applyBorder="1"/>
    <xf numFmtId="0" fontId="0" fillId="0" borderId="0" xfId="0" pivotButton="1"/>
    <xf numFmtId="0" fontId="0" fillId="0" borderId="0" xfId="0" applyAlignment="1">
      <alignment horizontal="left"/>
    </xf>
    <xf numFmtId="0" fontId="0" fillId="0" borderId="0" xfId="0" applyNumberFormat="1"/>
    <xf numFmtId="0" fontId="0" fillId="14" borderId="0" xfId="0" applyFill="1" applyAlignment="1">
      <alignment horizontal="left"/>
    </xf>
    <xf numFmtId="0" fontId="0" fillId="14" borderId="0" xfId="0" applyNumberFormat="1" applyFill="1"/>
    <xf numFmtId="0" fontId="0" fillId="14" borderId="0" xfId="0" applyFill="1"/>
    <xf numFmtId="0" fontId="0" fillId="11" borderId="0" xfId="0" applyFill="1"/>
    <xf numFmtId="0" fontId="0" fillId="11" borderId="0" xfId="0" applyFill="1" applyAlignment="1">
      <alignment horizontal="left"/>
    </xf>
    <xf numFmtId="0" fontId="0" fillId="11" borderId="0" xfId="0" applyNumberFormat="1" applyFill="1"/>
    <xf numFmtId="0" fontId="1" fillId="0" borderId="5" xfId="2" applyBorder="1" applyAlignment="1">
      <alignment horizontal="center" vertical="center"/>
    </xf>
    <xf numFmtId="0" fontId="1" fillId="0" borderId="5" xfId="2" applyBorder="1" applyAlignment="1">
      <alignment horizontal="center"/>
    </xf>
    <xf numFmtId="0" fontId="1" fillId="0" borderId="0" xfId="2" applyAlignment="1">
      <alignment horizontal="center" vertical="center"/>
    </xf>
    <xf numFmtId="0" fontId="1" fillId="0" borderId="18" xfId="2" applyBorder="1" applyAlignment="1">
      <alignment wrapText="1"/>
    </xf>
    <xf numFmtId="0" fontId="1" fillId="0" borderId="18" xfId="2" applyBorder="1" applyAlignment="1">
      <alignment horizontal="left" vertical="center" wrapText="1"/>
    </xf>
    <xf numFmtId="0" fontId="1" fillId="0" borderId="18" xfId="2" applyBorder="1"/>
    <xf numFmtId="0" fontId="1" fillId="15" borderId="0" xfId="2" applyFill="1"/>
    <xf numFmtId="0" fontId="1" fillId="15" borderId="5" xfId="2" applyFill="1" applyBorder="1" applyAlignment="1">
      <alignment horizontal="center" vertical="center"/>
    </xf>
    <xf numFmtId="0" fontId="1" fillId="0" borderId="8" xfId="2" applyBorder="1"/>
    <xf numFmtId="0" fontId="1" fillId="0" borderId="7" xfId="2" applyBorder="1" applyAlignment="1">
      <alignment horizontal="center" vertical="center"/>
    </xf>
    <xf numFmtId="0" fontId="16" fillId="0" borderId="0" xfId="0" applyFont="1" applyFill="1" applyAlignment="1" applyProtection="1">
      <alignment horizontal="center"/>
      <protection locked="0"/>
    </xf>
    <xf numFmtId="0" fontId="16" fillId="0" borderId="0" xfId="0" applyFont="1" applyProtection="1">
      <protection locked="0"/>
    </xf>
    <xf numFmtId="0" fontId="16" fillId="0" borderId="0" xfId="0" applyFont="1" applyAlignment="1" applyProtection="1">
      <alignment horizontal="center"/>
      <protection locked="0"/>
    </xf>
    <xf numFmtId="49" fontId="16" fillId="0" borderId="0" xfId="0" applyNumberFormat="1" applyFont="1" applyAlignment="1" applyProtection="1">
      <alignment horizontal="center" vertical="center"/>
      <protection locked="0"/>
    </xf>
    <xf numFmtId="0" fontId="16" fillId="0" borderId="0" xfId="0" applyFont="1" applyAlignment="1" applyProtection="1">
      <alignment horizontal="left" vertical="center" wrapText="1"/>
      <protection locked="0"/>
    </xf>
    <xf numFmtId="0" fontId="16" fillId="0" borderId="0" xfId="0" applyFont="1" applyAlignment="1" applyProtection="1">
      <alignment vertical="center"/>
      <protection locked="0"/>
    </xf>
    <xf numFmtId="0" fontId="16" fillId="0" borderId="0" xfId="0" applyFont="1" applyFill="1" applyProtection="1">
      <protection locked="0"/>
    </xf>
    <xf numFmtId="0" fontId="7" fillId="0" borderId="16" xfId="0" applyFont="1" applyFill="1" applyBorder="1" applyAlignment="1">
      <alignment vertical="center" wrapText="1"/>
    </xf>
    <xf numFmtId="0" fontId="7" fillId="0" borderId="16" xfId="0" applyFont="1" applyFill="1" applyBorder="1" applyAlignment="1" applyProtection="1">
      <alignment horizontal="center" vertical="center" wrapText="1"/>
      <protection locked="0"/>
    </xf>
    <xf numFmtId="0" fontId="7" fillId="0" borderId="16" xfId="0" applyFont="1" applyFill="1" applyBorder="1" applyAlignment="1">
      <alignment horizontal="center" vertical="center" wrapText="1"/>
    </xf>
    <xf numFmtId="0" fontId="7" fillId="0" borderId="14" xfId="0" applyFont="1" applyFill="1" applyBorder="1" applyAlignment="1" applyProtection="1">
      <alignment horizontal="center" vertical="center" wrapText="1"/>
      <protection locked="0"/>
    </xf>
    <xf numFmtId="49" fontId="7" fillId="0" borderId="16" xfId="0" applyNumberFormat="1" applyFont="1" applyFill="1" applyBorder="1" applyAlignment="1" applyProtection="1">
      <alignment horizontal="center" vertical="center" wrapText="1"/>
      <protection locked="0"/>
    </xf>
    <xf numFmtId="0" fontId="7" fillId="0" borderId="16" xfId="0" applyFont="1" applyFill="1" applyBorder="1" applyAlignment="1" applyProtection="1">
      <alignment vertical="center" wrapText="1"/>
      <protection locked="0"/>
    </xf>
    <xf numFmtId="0" fontId="5" fillId="13" borderId="16" xfId="0" applyFont="1" applyFill="1" applyBorder="1" applyAlignment="1" applyProtection="1">
      <alignment horizontal="center" vertical="center" textRotation="90" wrapText="1"/>
      <protection locked="0"/>
    </xf>
    <xf numFmtId="0" fontId="5" fillId="12" borderId="16" xfId="0" applyFont="1" applyFill="1" applyBorder="1" applyAlignment="1" applyProtection="1">
      <alignment horizontal="center" vertical="center" wrapText="1"/>
      <protection locked="0"/>
    </xf>
    <xf numFmtId="49" fontId="5" fillId="12" borderId="16" xfId="0" applyNumberFormat="1" applyFont="1" applyFill="1" applyBorder="1" applyAlignment="1" applyProtection="1">
      <alignment horizontal="center" vertical="center" wrapText="1"/>
      <protection locked="0"/>
    </xf>
    <xf numFmtId="0" fontId="5" fillId="13" borderId="16" xfId="0" applyFont="1" applyFill="1" applyBorder="1" applyAlignment="1">
      <alignment horizontal="center" vertical="center" wrapText="1"/>
    </xf>
    <xf numFmtId="0" fontId="5" fillId="13" borderId="16" xfId="0" applyFont="1" applyFill="1" applyBorder="1" applyAlignment="1">
      <alignment horizontal="center" vertical="center" textRotation="90" wrapText="1"/>
    </xf>
    <xf numFmtId="0" fontId="7" fillId="0" borderId="19" xfId="0" applyFont="1" applyFill="1" applyBorder="1" applyAlignment="1">
      <alignment vertical="center" wrapText="1"/>
    </xf>
    <xf numFmtId="0" fontId="7" fillId="0" borderId="19" xfId="0" applyFont="1" applyFill="1" applyBorder="1" applyAlignment="1" applyProtection="1">
      <alignment horizontal="center" vertical="center" wrapText="1"/>
      <protection locked="0"/>
    </xf>
    <xf numFmtId="0" fontId="7" fillId="0" borderId="23" xfId="0" applyFont="1" applyFill="1" applyBorder="1" applyAlignment="1" applyProtection="1">
      <alignment horizontal="center" vertical="center" wrapText="1"/>
      <protection locked="0"/>
    </xf>
    <xf numFmtId="0" fontId="7" fillId="0" borderId="19" xfId="0" applyFont="1" applyFill="1" applyBorder="1" applyAlignment="1">
      <alignment horizontal="center" vertical="center" wrapText="1"/>
    </xf>
    <xf numFmtId="0" fontId="7" fillId="0" borderId="19" xfId="0" applyFont="1" applyFill="1" applyBorder="1" applyAlignment="1" applyProtection="1">
      <alignment vertical="center" wrapText="1"/>
      <protection locked="0"/>
    </xf>
    <xf numFmtId="0" fontId="5" fillId="13" borderId="22" xfId="0" applyFont="1" applyFill="1" applyBorder="1" applyAlignment="1">
      <alignment horizontal="center" vertical="center" wrapText="1"/>
    </xf>
    <xf numFmtId="0" fontId="5" fillId="13" borderId="19" xfId="0" applyFont="1" applyFill="1" applyBorder="1" applyAlignment="1">
      <alignment horizontal="center" vertical="center" textRotation="90" wrapText="1"/>
    </xf>
    <xf numFmtId="0" fontId="5" fillId="13" borderId="19" xfId="0" applyFont="1" applyFill="1" applyBorder="1" applyAlignment="1">
      <alignment vertical="center" wrapText="1"/>
    </xf>
    <xf numFmtId="0" fontId="5" fillId="13" borderId="19" xfId="0" applyFont="1" applyFill="1" applyBorder="1" applyAlignment="1" applyProtection="1">
      <alignment horizontal="center" vertical="center" wrapText="1"/>
      <protection locked="0"/>
    </xf>
    <xf numFmtId="0" fontId="5" fillId="13" borderId="23" xfId="0" applyFont="1" applyFill="1" applyBorder="1" applyAlignment="1" applyProtection="1">
      <alignment horizontal="center" vertical="center" wrapText="1"/>
      <protection locked="0"/>
    </xf>
    <xf numFmtId="0" fontId="5" fillId="13" borderId="19" xfId="0" applyFont="1" applyFill="1" applyBorder="1" applyAlignment="1">
      <alignment horizontal="center" vertical="center" wrapText="1"/>
    </xf>
    <xf numFmtId="0" fontId="5" fillId="13" borderId="19" xfId="0" applyFont="1" applyFill="1" applyBorder="1" applyAlignment="1" applyProtection="1">
      <alignment vertical="center" wrapText="1"/>
      <protection locked="0"/>
    </xf>
    <xf numFmtId="0" fontId="16" fillId="0" borderId="19" xfId="0" applyFont="1" applyBorder="1" applyProtection="1">
      <protection locked="0"/>
    </xf>
    <xf numFmtId="0" fontId="16" fillId="0" borderId="27" xfId="0" applyFont="1" applyBorder="1" applyProtection="1">
      <protection locked="0"/>
    </xf>
    <xf numFmtId="0" fontId="16" fillId="0" borderId="17" xfId="0" applyFont="1" applyBorder="1" applyProtection="1">
      <protection locked="0"/>
    </xf>
    <xf numFmtId="0" fontId="16" fillId="0" borderId="16" xfId="0" applyFont="1" applyBorder="1" applyProtection="1">
      <protection locked="0"/>
    </xf>
    <xf numFmtId="0" fontId="7" fillId="0" borderId="15" xfId="0" applyFont="1" applyFill="1" applyBorder="1" applyAlignment="1">
      <alignment horizontal="center" vertical="center" wrapText="1"/>
    </xf>
    <xf numFmtId="0" fontId="7" fillId="0" borderId="22" xfId="0" applyFont="1" applyFill="1" applyBorder="1" applyAlignment="1">
      <alignment horizontal="center" vertical="center" wrapText="1"/>
    </xf>
    <xf numFmtId="49" fontId="7" fillId="13" borderId="19" xfId="0" applyNumberFormat="1" applyFont="1" applyFill="1" applyBorder="1" applyAlignment="1" applyProtection="1">
      <alignment horizontal="center" vertical="center" wrapText="1"/>
      <protection locked="0"/>
    </xf>
    <xf numFmtId="0" fontId="7" fillId="0" borderId="19" xfId="0" applyFont="1" applyFill="1" applyBorder="1" applyAlignment="1" applyProtection="1">
      <alignment horizontal="left" vertical="center" wrapText="1"/>
      <protection locked="0"/>
    </xf>
    <xf numFmtId="49" fontId="7" fillId="0" borderId="19" xfId="0" applyNumberFormat="1" applyFont="1" applyFill="1" applyBorder="1" applyAlignment="1" applyProtection="1">
      <alignment horizontal="center" vertical="center" wrapText="1"/>
      <protection locked="0"/>
    </xf>
    <xf numFmtId="0" fontId="7" fillId="0" borderId="0" xfId="2" applyFont="1" applyAlignment="1">
      <alignment horizontal="left" vertical="top" wrapText="1"/>
    </xf>
    <xf numFmtId="0" fontId="7" fillId="0" borderId="0" xfId="2" quotePrefix="1" applyFont="1" applyAlignment="1">
      <alignment horizontal="left" vertical="center" wrapText="1"/>
    </xf>
    <xf numFmtId="0" fontId="7" fillId="0" borderId="0" xfId="2" applyFont="1" applyAlignment="1">
      <alignment horizontal="left" vertical="center" wrapText="1"/>
    </xf>
    <xf numFmtId="49" fontId="16" fillId="0" borderId="21" xfId="0" applyNumberFormat="1" applyFont="1" applyBorder="1" applyAlignment="1" applyProtection="1">
      <alignment horizontal="left" vertical="center"/>
      <protection locked="0"/>
    </xf>
    <xf numFmtId="49" fontId="16" fillId="0" borderId="13" xfId="0" applyNumberFormat="1" applyFont="1" applyBorder="1" applyAlignment="1" applyProtection="1">
      <alignment horizontal="left" vertical="center"/>
      <protection locked="0"/>
    </xf>
    <xf numFmtId="49" fontId="16" fillId="0" borderId="20" xfId="0" applyNumberFormat="1" applyFont="1" applyBorder="1" applyAlignment="1" applyProtection="1">
      <alignment horizontal="left" vertical="center"/>
      <protection locked="0"/>
    </xf>
    <xf numFmtId="0" fontId="15" fillId="0" borderId="0" xfId="0" applyFont="1" applyFill="1" applyAlignment="1" applyProtection="1">
      <alignment horizontal="center"/>
      <protection locked="0"/>
    </xf>
    <xf numFmtId="49" fontId="16" fillId="0" borderId="23" xfId="0" applyNumberFormat="1" applyFont="1" applyBorder="1" applyAlignment="1" applyProtection="1">
      <alignment horizontal="left" vertical="center"/>
      <protection locked="0"/>
    </xf>
    <xf numFmtId="49" fontId="16" fillId="0" borderId="24" xfId="0" applyNumberFormat="1" applyFont="1" applyBorder="1" applyAlignment="1" applyProtection="1">
      <alignment horizontal="left" vertical="center"/>
      <protection locked="0"/>
    </xf>
    <xf numFmtId="49" fontId="16" fillId="0" borderId="22" xfId="0" applyNumberFormat="1" applyFont="1" applyBorder="1" applyAlignment="1" applyProtection="1">
      <alignment horizontal="left" vertical="center"/>
      <protection locked="0"/>
    </xf>
    <xf numFmtId="49" fontId="16" fillId="0" borderId="25" xfId="0" applyNumberFormat="1" applyFont="1" applyBorder="1" applyAlignment="1" applyProtection="1">
      <alignment horizontal="left" vertical="center"/>
      <protection locked="0"/>
    </xf>
    <xf numFmtId="49" fontId="16" fillId="0" borderId="0" xfId="0" applyNumberFormat="1" applyFont="1" applyBorder="1" applyAlignment="1" applyProtection="1">
      <alignment horizontal="left" vertical="center"/>
      <protection locked="0"/>
    </xf>
    <xf numFmtId="49" fontId="16" fillId="0" borderId="26" xfId="0" applyNumberFormat="1" applyFont="1" applyBorder="1" applyAlignment="1" applyProtection="1">
      <alignment horizontal="left" vertical="center"/>
      <protection locked="0"/>
    </xf>
  </cellXfs>
  <cellStyles count="5">
    <cellStyle name="Normal" xfId="0" builtinId="0"/>
    <cellStyle name="Normal 10" xfId="2" xr:uid="{00000000-0005-0000-0000-000001000000}"/>
    <cellStyle name="Normal 2" xfId="4" xr:uid="{00000000-0005-0000-0000-000002000000}"/>
    <cellStyle name="Pourcentage" xfId="1" builtinId="5"/>
    <cellStyle name="Pourcentage 2" xfId="3" xr:uid="{00000000-0005-0000-0000-000004000000}"/>
  </cellStyles>
  <dxfs count="113">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C000"/>
        </patternFill>
      </fill>
    </dxf>
    <dxf>
      <fill>
        <patternFill patternType="solid">
          <bgColor rgb="FFFFC000"/>
        </patternFill>
      </fill>
    </dxf>
    <dxf>
      <fill>
        <patternFill>
          <bgColor rgb="FFFFC000"/>
        </patternFill>
      </fill>
    </dxf>
    <dxf>
      <fill>
        <patternFill>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90" wrapText="1" indent="0" justifyLastLine="0" shrinkToFit="0" readingOrder="0"/>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right style="thin">
          <color auto="1"/>
        </right>
        <top style="thin">
          <color auto="1"/>
        </top>
        <bottom style="thin">
          <color auto="1"/>
        </bottom>
        <vertical/>
        <horizontal/>
      </border>
    </dxf>
    <dxf>
      <border outline="0">
        <top style="thin">
          <color indexed="64"/>
        </top>
      </border>
    </dxf>
    <dxf>
      <font>
        <b/>
      </font>
      <fill>
        <patternFill patternType="solid">
          <fgColor indexed="64"/>
          <bgColor theme="0" tint="-4.9989318521683403E-2"/>
        </patternFill>
      </fill>
    </dxf>
    <dxf>
      <border outline="0">
        <left style="thin">
          <color auto="1"/>
        </left>
        <right style="thin">
          <color auto="1"/>
        </right>
        <top style="thin">
          <color auto="1"/>
        </top>
        <bottom style="thin">
          <color auto="1"/>
        </bottom>
      </border>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general" vertical="center" textRotation="0" wrapText="1" indent="0" justifyLastLine="0" shrinkToFit="0" readingOrder="0"/>
      <protection locked="0" hidden="0"/>
    </dxf>
    <dxf>
      <border>
        <bottom style="thin">
          <color indexed="64"/>
        </bottom>
      </border>
    </dxf>
    <dxf>
      <font>
        <b/>
        <i val="0"/>
        <strike val="0"/>
        <condense val="0"/>
        <extend val="0"/>
        <outline val="0"/>
        <shadow val="0"/>
        <u val="none"/>
        <vertAlign val="baseline"/>
        <sz val="14"/>
        <color auto="1"/>
        <name val="Unistra A"/>
        <scheme val="none"/>
      </font>
      <fill>
        <patternFill patternType="solid">
          <fgColor theme="0" tint="-4.9989318521683403E-2"/>
          <bgColor theme="0" tint="-4.9989318521683403E-2"/>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0" hidden="0"/>
    </dxf>
    <dxf>
      <fill>
        <patternFill patternType="solid">
          <fgColor theme="0" tint="-0.14996795556505021"/>
          <bgColor theme="0" tint="-0.14996795556505021"/>
        </patternFill>
      </fill>
    </dxf>
    <dxf>
      <fill>
        <patternFill patternType="solid">
          <fgColor theme="0" tint="-0.14996795556505021"/>
          <bgColor theme="0" tint="-0.14996795556505021"/>
        </patternFill>
      </fill>
    </dxf>
    <dxf>
      <fill>
        <patternFill patternType="solid">
          <fgColor theme="0" tint="-0.14996795556505021"/>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SCX SANS OBJET'!A1"/><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159149</xdr:colOff>
      <xdr:row>2</xdr:row>
      <xdr:rowOff>66675</xdr:rowOff>
    </xdr:from>
    <xdr:to>
      <xdr:col>1</xdr:col>
      <xdr:colOff>2085976</xdr:colOff>
      <xdr:row>5</xdr:row>
      <xdr:rowOff>114300</xdr:rowOff>
    </xdr:to>
    <xdr:grpSp>
      <xdr:nvGrpSpPr>
        <xdr:cNvPr id="2" name="Groupe 1">
          <a:extLst>
            <a:ext uri="{FF2B5EF4-FFF2-40B4-BE49-F238E27FC236}">
              <a16:creationId xmlns:a16="http://schemas.microsoft.com/office/drawing/2014/main" id="{98A869CC-B3CD-49C7-ACD1-C6CCA66EBBB1}"/>
            </a:ext>
          </a:extLst>
        </xdr:cNvPr>
        <xdr:cNvGrpSpPr/>
      </xdr:nvGrpSpPr>
      <xdr:grpSpPr>
        <a:xfrm>
          <a:off x="162324" y="482600"/>
          <a:ext cx="2720577" cy="536575"/>
          <a:chOff x="244874" y="1457325"/>
          <a:chExt cx="1668331" cy="533400"/>
        </a:xfrm>
      </xdr:grpSpPr>
      <xdr:pic>
        <xdr:nvPicPr>
          <xdr:cNvPr id="3" name="image-content" descr="Flat Cascade tab view mode icon set on round color background. - 60388564">
            <a:extLst>
              <a:ext uri="{FF2B5EF4-FFF2-40B4-BE49-F238E27FC236}">
                <a16:creationId xmlns:a16="http://schemas.microsoft.com/office/drawing/2014/main" id="{1CAFF927-31DD-4394-9DDB-6A28FBDA91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3114" t="49516" b="25919"/>
          <a:stretch/>
        </xdr:blipFill>
        <xdr:spPr bwMode="auto">
          <a:xfrm>
            <a:off x="244874" y="1457325"/>
            <a:ext cx="583800" cy="533400"/>
          </a:xfrm>
          <a:prstGeom prst="ellipse">
            <a:avLst/>
          </a:prstGeom>
          <a:noFill/>
          <a:extLst>
            <a:ext uri="{909E8E84-426E-40DD-AFC4-6F175D3DCCD1}">
              <a14:hiddenFill xmlns:a14="http://schemas.microsoft.com/office/drawing/2010/main">
                <a:solidFill>
                  <a:srgbClr val="FFFFFF"/>
                </a:solidFill>
              </a14:hiddenFill>
            </a:ext>
          </a:extLst>
        </xdr:spPr>
      </xdr:pic>
      <xdr:sp macro="" textlink="">
        <xdr:nvSpPr>
          <xdr:cNvPr id="4" name="Rectangle 3">
            <a:extLst>
              <a:ext uri="{FF2B5EF4-FFF2-40B4-BE49-F238E27FC236}">
                <a16:creationId xmlns:a16="http://schemas.microsoft.com/office/drawing/2014/main" id="{44FB7265-93FB-40DF-93F9-1BAE56C88966}"/>
              </a:ext>
            </a:extLst>
          </xdr:cNvPr>
          <xdr:cNvSpPr/>
        </xdr:nvSpPr>
        <xdr:spPr>
          <a:xfrm>
            <a:off x="846405" y="1571625"/>
            <a:ext cx="1066800" cy="295275"/>
          </a:xfrm>
          <a:prstGeom prst="rect">
            <a:avLst/>
          </a:prstGeom>
          <a:solidFill>
            <a:srgbClr val="7030A0"/>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l"/>
            <a:r>
              <a:rPr lang="fr-FR" sz="1400" b="1">
                <a:solidFill>
                  <a:schemeClr val="bg1"/>
                </a:solidFill>
                <a:latin typeface="Unistra A" panose="02000503030000020000" pitchFamily="2" charset="0"/>
              </a:rPr>
              <a:t>BIATPSS 2026</a:t>
            </a:r>
          </a:p>
        </xdr:txBody>
      </xdr:sp>
    </xdr:grpSp>
    <xdr:clientData/>
  </xdr:twoCellAnchor>
  <xdr:twoCellAnchor>
    <xdr:from>
      <xdr:col>0</xdr:col>
      <xdr:colOff>533400</xdr:colOff>
      <xdr:row>79</xdr:row>
      <xdr:rowOff>114300</xdr:rowOff>
    </xdr:from>
    <xdr:to>
      <xdr:col>1</xdr:col>
      <xdr:colOff>3238499</xdr:colOff>
      <xdr:row>83</xdr:row>
      <xdr:rowOff>0</xdr:rowOff>
    </xdr:to>
    <xdr:grpSp>
      <xdr:nvGrpSpPr>
        <xdr:cNvPr id="5" name="Groupe 4">
          <a:hlinkClick xmlns:r="http://schemas.openxmlformats.org/officeDocument/2006/relationships" r:id="rId2"/>
          <a:extLst>
            <a:ext uri="{FF2B5EF4-FFF2-40B4-BE49-F238E27FC236}">
              <a16:creationId xmlns:a16="http://schemas.microsoft.com/office/drawing/2014/main" id="{C3EF8DBD-FCC7-4D55-938A-1C1B5C82B846}"/>
            </a:ext>
          </a:extLst>
        </xdr:cNvPr>
        <xdr:cNvGrpSpPr/>
      </xdr:nvGrpSpPr>
      <xdr:grpSpPr>
        <a:xfrm>
          <a:off x="533400" y="19269075"/>
          <a:ext cx="3505199" cy="647700"/>
          <a:chOff x="165378" y="3333750"/>
          <a:chExt cx="2412839" cy="571500"/>
        </a:xfrm>
      </xdr:grpSpPr>
      <xdr:pic>
        <xdr:nvPicPr>
          <xdr:cNvPr id="6" name="Image 5">
            <a:extLst>
              <a:ext uri="{FF2B5EF4-FFF2-40B4-BE49-F238E27FC236}">
                <a16:creationId xmlns:a16="http://schemas.microsoft.com/office/drawing/2014/main" id="{3A3F9CF0-4716-4760-A1F4-DAD823C14DBE}"/>
              </a:ext>
            </a:extLst>
          </xdr:cNvPr>
          <xdr:cNvPicPr>
            <a:picLocks noChangeAspect="1"/>
          </xdr:cNvPicPr>
        </xdr:nvPicPr>
        <xdr:blipFill rotWithShape="1">
          <a:blip xmlns:r="http://schemas.openxmlformats.org/officeDocument/2006/relationships" r:embed="rId3"/>
          <a:srcRect l="73478" t="24751" b="50692"/>
          <a:stretch/>
        </xdr:blipFill>
        <xdr:spPr>
          <a:xfrm>
            <a:off x="165378" y="3333750"/>
            <a:ext cx="617242" cy="571500"/>
          </a:xfrm>
          <a:prstGeom prst="rect">
            <a:avLst/>
          </a:prstGeom>
        </xdr:spPr>
      </xdr:pic>
      <xdr:sp macro="" textlink="">
        <xdr:nvSpPr>
          <xdr:cNvPr id="7" name="Rectangle 6">
            <a:extLst>
              <a:ext uri="{FF2B5EF4-FFF2-40B4-BE49-F238E27FC236}">
                <a16:creationId xmlns:a16="http://schemas.microsoft.com/office/drawing/2014/main" id="{948CD669-E2C8-4B85-9C3C-5BE93D3E88DF}"/>
              </a:ext>
            </a:extLst>
          </xdr:cNvPr>
          <xdr:cNvSpPr/>
        </xdr:nvSpPr>
        <xdr:spPr>
          <a:xfrm>
            <a:off x="790574" y="3552825"/>
            <a:ext cx="1787643" cy="304800"/>
          </a:xfrm>
          <a:prstGeom prst="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lang="fr-FR" sz="1400" b="1">
                <a:solidFill>
                  <a:sysClr val="windowText" lastClr="000000"/>
                </a:solidFill>
                <a:latin typeface="Unistra A" panose="02000503030000020000" pitchFamily="2" charset="0"/>
              </a:rPr>
              <a:t>DIR/SCX HORS CADRE DS</a:t>
            </a:r>
          </a:p>
        </xdr:txBody>
      </xdr:sp>
    </xdr:grpSp>
    <xdr:clientData/>
  </xdr:twoCellAnchor>
  <xdr:twoCellAnchor>
    <xdr:from>
      <xdr:col>0</xdr:col>
      <xdr:colOff>457200</xdr:colOff>
      <xdr:row>44</xdr:row>
      <xdr:rowOff>47625</xdr:rowOff>
    </xdr:from>
    <xdr:to>
      <xdr:col>1</xdr:col>
      <xdr:colOff>1104900</xdr:colOff>
      <xdr:row>44</xdr:row>
      <xdr:rowOff>47625</xdr:rowOff>
    </xdr:to>
    <xdr:cxnSp macro="">
      <xdr:nvCxnSpPr>
        <xdr:cNvPr id="8" name="Connecteur droit avec flèche 7">
          <a:extLst>
            <a:ext uri="{FF2B5EF4-FFF2-40B4-BE49-F238E27FC236}">
              <a16:creationId xmlns:a16="http://schemas.microsoft.com/office/drawing/2014/main" id="{9F1B9956-1BD9-43B6-B257-529894F9F226}"/>
            </a:ext>
          </a:extLst>
        </xdr:cNvPr>
        <xdr:cNvCxnSpPr/>
      </xdr:nvCxnSpPr>
      <xdr:spPr>
        <a:xfrm>
          <a:off x="457200" y="9658350"/>
          <a:ext cx="14097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1123950</xdr:colOff>
      <xdr:row>43</xdr:row>
      <xdr:rowOff>209550</xdr:rowOff>
    </xdr:from>
    <xdr:to>
      <xdr:col>1</xdr:col>
      <xdr:colOff>4381500</xdr:colOff>
      <xdr:row>44</xdr:row>
      <xdr:rowOff>209550</xdr:rowOff>
    </xdr:to>
    <xdr:sp macro="" textlink="">
      <xdr:nvSpPr>
        <xdr:cNvPr id="9" name="ZoneTexte 8">
          <a:extLst>
            <a:ext uri="{FF2B5EF4-FFF2-40B4-BE49-F238E27FC236}">
              <a16:creationId xmlns:a16="http://schemas.microsoft.com/office/drawing/2014/main" id="{45647151-F0CE-4D55-8E88-699370854349}"/>
            </a:ext>
          </a:extLst>
        </xdr:cNvPr>
        <xdr:cNvSpPr txBox="1"/>
      </xdr:nvSpPr>
      <xdr:spPr>
        <a:xfrm>
          <a:off x="1885950" y="9544050"/>
          <a:ext cx="3257550" cy="276225"/>
        </a:xfrm>
        <a:prstGeom prst="rect">
          <a:avLst/>
        </a:prstGeom>
        <a:solidFill>
          <a:srgbClr val="ED7D31"/>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400" b="0" i="0" u="none" strike="noStrike" kern="0" cap="none" spc="0" normalizeH="0" baseline="0" noProof="0">
              <a:ln>
                <a:noFill/>
              </a:ln>
              <a:solidFill>
                <a:sysClr val="window" lastClr="FFFFFF"/>
              </a:solidFill>
              <a:effectLst/>
              <a:uLnTx/>
              <a:uFillTx/>
              <a:latin typeface="Unistra A" panose="02000503030000020000" pitchFamily="2" charset="0"/>
              <a:ea typeface="+mn-ea"/>
              <a:cs typeface="+mn-cs"/>
            </a:rPr>
            <a:t> </a:t>
          </a: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ouvertures au concours affectés:</a:t>
          </a:r>
        </a:p>
      </xdr:txBody>
    </xdr:sp>
    <xdr:clientData/>
  </xdr:twoCellAnchor>
  <xdr:twoCellAnchor>
    <xdr:from>
      <xdr:col>0</xdr:col>
      <xdr:colOff>514350</xdr:colOff>
      <xdr:row>58</xdr:row>
      <xdr:rowOff>85725</xdr:rowOff>
    </xdr:from>
    <xdr:to>
      <xdr:col>1</xdr:col>
      <xdr:colOff>1162050</xdr:colOff>
      <xdr:row>58</xdr:row>
      <xdr:rowOff>85725</xdr:rowOff>
    </xdr:to>
    <xdr:cxnSp macro="">
      <xdr:nvCxnSpPr>
        <xdr:cNvPr id="10" name="Connecteur droit avec flèche 9">
          <a:extLst>
            <a:ext uri="{FF2B5EF4-FFF2-40B4-BE49-F238E27FC236}">
              <a16:creationId xmlns:a16="http://schemas.microsoft.com/office/drawing/2014/main" id="{A15147F3-A246-49FD-A37D-0C12B47ACD05}"/>
            </a:ext>
          </a:extLst>
        </xdr:cNvPr>
        <xdr:cNvCxnSpPr/>
      </xdr:nvCxnSpPr>
      <xdr:spPr>
        <a:xfrm>
          <a:off x="514350" y="13563600"/>
          <a:ext cx="14097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1176020</xdr:colOff>
      <xdr:row>62</xdr:row>
      <xdr:rowOff>140123</xdr:rowOff>
    </xdr:from>
    <xdr:to>
      <xdr:col>3</xdr:col>
      <xdr:colOff>177800</xdr:colOff>
      <xdr:row>63</xdr:row>
      <xdr:rowOff>145838</xdr:rowOff>
    </xdr:to>
    <xdr:sp macro="" textlink="">
      <xdr:nvSpPr>
        <xdr:cNvPr id="11" name="ZoneTexte 10">
          <a:extLst>
            <a:ext uri="{FF2B5EF4-FFF2-40B4-BE49-F238E27FC236}">
              <a16:creationId xmlns:a16="http://schemas.microsoft.com/office/drawing/2014/main" id="{F11B499A-0F04-4AB6-A680-CD38B67EBD6B}"/>
            </a:ext>
          </a:extLst>
        </xdr:cNvPr>
        <xdr:cNvSpPr txBox="1"/>
      </xdr:nvSpPr>
      <xdr:spPr>
        <a:xfrm>
          <a:off x="1938020" y="14399048"/>
          <a:ext cx="5593080" cy="281940"/>
        </a:xfrm>
        <a:prstGeom prst="rect">
          <a:avLst/>
        </a:prstGeom>
        <a:solidFill>
          <a:schemeClr val="accent6">
            <a:lumMod val="75000"/>
          </a:scheme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ETP  Autorisation de recrutement /renouvellement de contrat sur poste de titulaire vacant</a:t>
          </a:r>
        </a:p>
      </xdr:txBody>
    </xdr:sp>
    <xdr:clientData/>
  </xdr:twoCellAnchor>
  <xdr:twoCellAnchor>
    <xdr:from>
      <xdr:col>0</xdr:col>
      <xdr:colOff>66675</xdr:colOff>
      <xdr:row>43</xdr:row>
      <xdr:rowOff>266700</xdr:rowOff>
    </xdr:from>
    <xdr:to>
      <xdr:col>0</xdr:col>
      <xdr:colOff>619125</xdr:colOff>
      <xdr:row>45</xdr:row>
      <xdr:rowOff>167640</xdr:rowOff>
    </xdr:to>
    <xdr:sp macro="" textlink="">
      <xdr:nvSpPr>
        <xdr:cNvPr id="12" name="Rectangle 11">
          <a:extLst>
            <a:ext uri="{FF2B5EF4-FFF2-40B4-BE49-F238E27FC236}">
              <a16:creationId xmlns:a16="http://schemas.microsoft.com/office/drawing/2014/main" id="{BE26478B-299E-4A29-8365-ABC52D03BB46}"/>
            </a:ext>
          </a:extLst>
        </xdr:cNvPr>
        <xdr:cNvSpPr/>
      </xdr:nvSpPr>
      <xdr:spPr>
        <a:xfrm>
          <a:off x="66675" y="9601200"/>
          <a:ext cx="552450" cy="45339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r>
            <a:rPr lang="fr-FR" sz="1100"/>
            <a:t>codif</a:t>
          </a:r>
          <a:r>
            <a:rPr lang="fr-FR" sz="1100" baseline="0"/>
            <a:t> C et B</a:t>
          </a:r>
          <a:endParaRPr lang="fr-FR" sz="1100"/>
        </a:p>
      </xdr:txBody>
    </xdr:sp>
    <xdr:clientData/>
  </xdr:twoCellAnchor>
  <xdr:twoCellAnchor>
    <xdr:from>
      <xdr:col>0</xdr:col>
      <xdr:colOff>138854</xdr:colOff>
      <xdr:row>61</xdr:row>
      <xdr:rowOff>270933</xdr:rowOff>
    </xdr:from>
    <xdr:to>
      <xdr:col>0</xdr:col>
      <xdr:colOff>691304</xdr:colOff>
      <xdr:row>63</xdr:row>
      <xdr:rowOff>295698</xdr:rowOff>
    </xdr:to>
    <xdr:sp macro="" textlink="">
      <xdr:nvSpPr>
        <xdr:cNvPr id="13" name="Rectangle 12">
          <a:extLst>
            <a:ext uri="{FF2B5EF4-FFF2-40B4-BE49-F238E27FC236}">
              <a16:creationId xmlns:a16="http://schemas.microsoft.com/office/drawing/2014/main" id="{223BF336-AB39-4311-A95F-2DB02928C266}"/>
            </a:ext>
          </a:extLst>
        </xdr:cNvPr>
        <xdr:cNvSpPr/>
      </xdr:nvSpPr>
      <xdr:spPr>
        <a:xfrm>
          <a:off x="138854" y="14253633"/>
          <a:ext cx="552450" cy="577215"/>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E</a:t>
          </a:r>
        </a:p>
      </xdr:txBody>
    </xdr:sp>
    <xdr:clientData/>
  </xdr:twoCellAnchor>
  <xdr:twoCellAnchor>
    <xdr:from>
      <xdr:col>0</xdr:col>
      <xdr:colOff>146050</xdr:colOff>
      <xdr:row>63</xdr:row>
      <xdr:rowOff>650875</xdr:rowOff>
    </xdr:from>
    <xdr:to>
      <xdr:col>0</xdr:col>
      <xdr:colOff>698500</xdr:colOff>
      <xdr:row>66</xdr:row>
      <xdr:rowOff>15875</xdr:rowOff>
    </xdr:to>
    <xdr:sp macro="" textlink="">
      <xdr:nvSpPr>
        <xdr:cNvPr id="14" name="Rectangle 13">
          <a:extLst>
            <a:ext uri="{FF2B5EF4-FFF2-40B4-BE49-F238E27FC236}">
              <a16:creationId xmlns:a16="http://schemas.microsoft.com/office/drawing/2014/main" id="{05673E0F-D29E-48FA-B221-CB8467B12AC6}"/>
            </a:ext>
          </a:extLst>
        </xdr:cNvPr>
        <xdr:cNvSpPr/>
      </xdr:nvSpPr>
      <xdr:spPr>
        <a:xfrm>
          <a:off x="146050" y="15014575"/>
          <a:ext cx="552450" cy="565150"/>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H</a:t>
          </a:r>
        </a:p>
      </xdr:txBody>
    </xdr:sp>
    <xdr:clientData/>
  </xdr:twoCellAnchor>
  <xdr:twoCellAnchor>
    <xdr:from>
      <xdr:col>1</xdr:col>
      <xdr:colOff>1038224</xdr:colOff>
      <xdr:row>64</xdr:row>
      <xdr:rowOff>219075</xdr:rowOff>
    </xdr:from>
    <xdr:to>
      <xdr:col>3</xdr:col>
      <xdr:colOff>57149</xdr:colOff>
      <xdr:row>66</xdr:row>
      <xdr:rowOff>219075</xdr:rowOff>
    </xdr:to>
    <xdr:sp macro="" textlink="">
      <xdr:nvSpPr>
        <xdr:cNvPr id="15" name="ZoneTexte 14">
          <a:extLst>
            <a:ext uri="{FF2B5EF4-FFF2-40B4-BE49-F238E27FC236}">
              <a16:creationId xmlns:a16="http://schemas.microsoft.com/office/drawing/2014/main" id="{D3DA8AF4-A2DE-4A98-863F-012DC4CFA7A6}"/>
            </a:ext>
          </a:extLst>
        </xdr:cNvPr>
        <xdr:cNvSpPr txBox="1"/>
      </xdr:nvSpPr>
      <xdr:spPr>
        <a:xfrm>
          <a:off x="1800224" y="15230475"/>
          <a:ext cx="5610225" cy="552450"/>
        </a:xfrm>
        <a:prstGeom prst="rect">
          <a:avLst/>
        </a:prstGeom>
        <a:solidFill>
          <a:schemeClr val="accent6">
            <a:lumMod val="75000"/>
          </a:scheme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ETP  Autorisation de recrutement /renouvellement de contrat mission contractuelle existante</a:t>
          </a:r>
        </a:p>
      </xdr:txBody>
    </xdr:sp>
    <xdr:clientData/>
  </xdr:twoCellAnchor>
  <xdr:twoCellAnchor>
    <xdr:from>
      <xdr:col>0</xdr:col>
      <xdr:colOff>666750</xdr:colOff>
      <xdr:row>65</xdr:row>
      <xdr:rowOff>85725</xdr:rowOff>
    </xdr:from>
    <xdr:to>
      <xdr:col>1</xdr:col>
      <xdr:colOff>971550</xdr:colOff>
      <xdr:row>65</xdr:row>
      <xdr:rowOff>85725</xdr:rowOff>
    </xdr:to>
    <xdr:cxnSp macro="">
      <xdr:nvCxnSpPr>
        <xdr:cNvPr id="16" name="Connecteur droit avec flèche 15">
          <a:extLst>
            <a:ext uri="{FF2B5EF4-FFF2-40B4-BE49-F238E27FC236}">
              <a16:creationId xmlns:a16="http://schemas.microsoft.com/office/drawing/2014/main" id="{F4C47E33-A6F4-422D-9BEA-C0A3EF2A20F7}"/>
            </a:ext>
          </a:extLst>
        </xdr:cNvPr>
        <xdr:cNvCxnSpPr/>
      </xdr:nvCxnSpPr>
      <xdr:spPr>
        <a:xfrm>
          <a:off x="666750" y="15373350"/>
          <a:ext cx="10668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0</xdr:col>
      <xdr:colOff>85725</xdr:colOff>
      <xdr:row>66</xdr:row>
      <xdr:rowOff>228600</xdr:rowOff>
    </xdr:from>
    <xdr:to>
      <xdr:col>0</xdr:col>
      <xdr:colOff>638175</xdr:colOff>
      <xdr:row>68</xdr:row>
      <xdr:rowOff>190500</xdr:rowOff>
    </xdr:to>
    <xdr:sp macro="" textlink="">
      <xdr:nvSpPr>
        <xdr:cNvPr id="17" name="Rectangle 16">
          <a:extLst>
            <a:ext uri="{FF2B5EF4-FFF2-40B4-BE49-F238E27FC236}">
              <a16:creationId xmlns:a16="http://schemas.microsoft.com/office/drawing/2014/main" id="{E6F4E195-0416-4EBF-8872-F76AFD7A7E00}"/>
            </a:ext>
          </a:extLst>
        </xdr:cNvPr>
        <xdr:cNvSpPr/>
      </xdr:nvSpPr>
      <xdr:spPr>
        <a:xfrm>
          <a:off x="85725" y="15792450"/>
          <a:ext cx="552450" cy="514350"/>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Q</a:t>
          </a:r>
        </a:p>
      </xdr:txBody>
    </xdr:sp>
    <xdr:clientData/>
  </xdr:twoCellAnchor>
  <xdr:twoCellAnchor>
    <xdr:from>
      <xdr:col>1</xdr:col>
      <xdr:colOff>1028701</xdr:colOff>
      <xdr:row>67</xdr:row>
      <xdr:rowOff>9525</xdr:rowOff>
    </xdr:from>
    <xdr:to>
      <xdr:col>3</xdr:col>
      <xdr:colOff>57150</xdr:colOff>
      <xdr:row>68</xdr:row>
      <xdr:rowOff>9525</xdr:rowOff>
    </xdr:to>
    <xdr:sp macro="" textlink="">
      <xdr:nvSpPr>
        <xdr:cNvPr id="18" name="ZoneTexte 17">
          <a:extLst>
            <a:ext uri="{FF2B5EF4-FFF2-40B4-BE49-F238E27FC236}">
              <a16:creationId xmlns:a16="http://schemas.microsoft.com/office/drawing/2014/main" id="{6701DAC9-C05B-45DC-B66B-F7E134B89229}"/>
            </a:ext>
          </a:extLst>
        </xdr:cNvPr>
        <xdr:cNvSpPr txBox="1"/>
      </xdr:nvSpPr>
      <xdr:spPr>
        <a:xfrm>
          <a:off x="1790701" y="15849600"/>
          <a:ext cx="5619749" cy="276225"/>
        </a:xfrm>
        <a:prstGeom prst="rect">
          <a:avLst/>
        </a:prstGeom>
        <a:solidFill>
          <a:schemeClr val="accent6">
            <a:lumMod val="75000"/>
          </a:scheme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ETP  Autorisation de recrutement d'un apprenti</a:t>
          </a:r>
        </a:p>
      </xdr:txBody>
    </xdr:sp>
    <xdr:clientData/>
  </xdr:twoCellAnchor>
  <xdr:twoCellAnchor>
    <xdr:from>
      <xdr:col>0</xdr:col>
      <xdr:colOff>695325</xdr:colOff>
      <xdr:row>67</xdr:row>
      <xdr:rowOff>171450</xdr:rowOff>
    </xdr:from>
    <xdr:to>
      <xdr:col>1</xdr:col>
      <xdr:colOff>1000125</xdr:colOff>
      <xdr:row>67</xdr:row>
      <xdr:rowOff>171450</xdr:rowOff>
    </xdr:to>
    <xdr:cxnSp macro="">
      <xdr:nvCxnSpPr>
        <xdr:cNvPr id="19" name="Connecteur droit avec flèche 18">
          <a:extLst>
            <a:ext uri="{FF2B5EF4-FFF2-40B4-BE49-F238E27FC236}">
              <a16:creationId xmlns:a16="http://schemas.microsoft.com/office/drawing/2014/main" id="{BCF4D276-8104-4C74-8171-204F81DCE927}"/>
            </a:ext>
          </a:extLst>
        </xdr:cNvPr>
        <xdr:cNvCxnSpPr/>
      </xdr:nvCxnSpPr>
      <xdr:spPr>
        <a:xfrm>
          <a:off x="695325" y="16011525"/>
          <a:ext cx="10668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0</xdr:col>
      <xdr:colOff>68580</xdr:colOff>
      <xdr:row>57</xdr:row>
      <xdr:rowOff>95250</xdr:rowOff>
    </xdr:from>
    <xdr:to>
      <xdr:col>0</xdr:col>
      <xdr:colOff>621030</xdr:colOff>
      <xdr:row>60</xdr:row>
      <xdr:rowOff>114300</xdr:rowOff>
    </xdr:to>
    <xdr:sp macro="" textlink="">
      <xdr:nvSpPr>
        <xdr:cNvPr id="20" name="Rectangle 19">
          <a:extLst>
            <a:ext uri="{FF2B5EF4-FFF2-40B4-BE49-F238E27FC236}">
              <a16:creationId xmlns:a16="http://schemas.microsoft.com/office/drawing/2014/main" id="{B69871D3-4F9C-4970-877A-EA66954D204E}"/>
            </a:ext>
          </a:extLst>
        </xdr:cNvPr>
        <xdr:cNvSpPr/>
      </xdr:nvSpPr>
      <xdr:spPr>
        <a:xfrm>
          <a:off x="68580" y="13296900"/>
          <a:ext cx="552450" cy="523875"/>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M</a:t>
          </a:r>
        </a:p>
      </xdr:txBody>
    </xdr:sp>
    <xdr:clientData/>
  </xdr:twoCellAnchor>
  <xdr:twoCellAnchor>
    <xdr:from>
      <xdr:col>0</xdr:col>
      <xdr:colOff>711200</xdr:colOff>
      <xdr:row>63</xdr:row>
      <xdr:rowOff>5926</xdr:rowOff>
    </xdr:from>
    <xdr:to>
      <xdr:col>1</xdr:col>
      <xdr:colOff>1176020</xdr:colOff>
      <xdr:row>63</xdr:row>
      <xdr:rowOff>20109</xdr:rowOff>
    </xdr:to>
    <xdr:cxnSp macro="">
      <xdr:nvCxnSpPr>
        <xdr:cNvPr id="21" name="Connecteur droit avec flèche 20">
          <a:extLst>
            <a:ext uri="{FF2B5EF4-FFF2-40B4-BE49-F238E27FC236}">
              <a16:creationId xmlns:a16="http://schemas.microsoft.com/office/drawing/2014/main" id="{290DCD35-DB0B-43D6-B299-5667F941F7DC}"/>
            </a:ext>
          </a:extLst>
        </xdr:cNvPr>
        <xdr:cNvCxnSpPr>
          <a:endCxn id="11" idx="1"/>
        </xdr:cNvCxnSpPr>
      </xdr:nvCxnSpPr>
      <xdr:spPr>
        <a:xfrm flipV="1">
          <a:off x="711200" y="14541076"/>
          <a:ext cx="1226820" cy="14183"/>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1167765</xdr:colOff>
      <xdr:row>57</xdr:row>
      <xdr:rowOff>131446</xdr:rowOff>
    </xdr:from>
    <xdr:to>
      <xdr:col>3</xdr:col>
      <xdr:colOff>142875</xdr:colOff>
      <xdr:row>60</xdr:row>
      <xdr:rowOff>74296</xdr:rowOff>
    </xdr:to>
    <xdr:sp macro="" textlink="">
      <xdr:nvSpPr>
        <xdr:cNvPr id="22" name="ZoneTexte 21">
          <a:extLst>
            <a:ext uri="{FF2B5EF4-FFF2-40B4-BE49-F238E27FC236}">
              <a16:creationId xmlns:a16="http://schemas.microsoft.com/office/drawing/2014/main" id="{EEFC8F52-E3D3-45AA-A6D4-57770B1A2683}"/>
            </a:ext>
          </a:extLst>
        </xdr:cNvPr>
        <xdr:cNvSpPr txBox="1"/>
      </xdr:nvSpPr>
      <xdr:spPr>
        <a:xfrm>
          <a:off x="1929765" y="13333096"/>
          <a:ext cx="5566410" cy="447675"/>
        </a:xfrm>
        <a:prstGeom prst="rect">
          <a:avLst/>
        </a:prstGeom>
        <a:solidFill>
          <a:schemeClr val="accent6">
            <a:lumMod val="75000"/>
          </a:scheme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mn-lt"/>
              <a:ea typeface="+mn-ea"/>
              <a:cs typeface="+mn-cs"/>
            </a:rPr>
            <a:t>  ETP  Autorisation d'ouverture à la mobilité interne ou externe</a:t>
          </a:r>
        </a:p>
      </xdr:txBody>
    </xdr:sp>
    <xdr:clientData/>
  </xdr:twoCellAnchor>
  <xdr:twoCellAnchor>
    <xdr:from>
      <xdr:col>0</xdr:col>
      <xdr:colOff>116416</xdr:colOff>
      <xdr:row>54</xdr:row>
      <xdr:rowOff>116416</xdr:rowOff>
    </xdr:from>
    <xdr:to>
      <xdr:col>0</xdr:col>
      <xdr:colOff>629708</xdr:colOff>
      <xdr:row>56</xdr:row>
      <xdr:rowOff>116415</xdr:rowOff>
    </xdr:to>
    <xdr:sp macro="" textlink="">
      <xdr:nvSpPr>
        <xdr:cNvPr id="23" name="Rectangle 22">
          <a:extLst>
            <a:ext uri="{FF2B5EF4-FFF2-40B4-BE49-F238E27FC236}">
              <a16:creationId xmlns:a16="http://schemas.microsoft.com/office/drawing/2014/main" id="{184985F3-F3C6-4249-BE1D-C6DB7CBA62C8}"/>
            </a:ext>
          </a:extLst>
        </xdr:cNvPr>
        <xdr:cNvSpPr/>
      </xdr:nvSpPr>
      <xdr:spPr>
        <a:xfrm>
          <a:off x="116416" y="12489391"/>
          <a:ext cx="513292" cy="552449"/>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CNA</a:t>
          </a:r>
        </a:p>
      </xdr:txBody>
    </xdr:sp>
    <xdr:clientData/>
  </xdr:twoCellAnchor>
  <xdr:twoCellAnchor>
    <xdr:from>
      <xdr:col>1</xdr:col>
      <xdr:colOff>1079498</xdr:colOff>
      <xdr:row>54</xdr:row>
      <xdr:rowOff>95251</xdr:rowOff>
    </xdr:from>
    <xdr:to>
      <xdr:col>3</xdr:col>
      <xdr:colOff>88899</xdr:colOff>
      <xdr:row>56</xdr:row>
      <xdr:rowOff>74083</xdr:rowOff>
    </xdr:to>
    <xdr:sp macro="" textlink="">
      <xdr:nvSpPr>
        <xdr:cNvPr id="24" name="ZoneTexte 23">
          <a:extLst>
            <a:ext uri="{FF2B5EF4-FFF2-40B4-BE49-F238E27FC236}">
              <a16:creationId xmlns:a16="http://schemas.microsoft.com/office/drawing/2014/main" id="{7783246D-DC01-4553-95FE-F85A092787D0}"/>
            </a:ext>
          </a:extLst>
        </xdr:cNvPr>
        <xdr:cNvSpPr txBox="1"/>
      </xdr:nvSpPr>
      <xdr:spPr>
        <a:xfrm>
          <a:off x="1841498" y="12468226"/>
          <a:ext cx="5600701" cy="531282"/>
        </a:xfrm>
        <a:prstGeom prst="rect">
          <a:avLst/>
        </a:prstGeom>
        <a:solidFill>
          <a:srgbClr val="ED7D31"/>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ETP concernent des demandes d'ouverture au concours pour lesquelles l'établissement propose aux candidats de se présenter à un concours non affecté sur l'emploi type demandé</a:t>
          </a:r>
        </a:p>
      </xdr:txBody>
    </xdr:sp>
    <xdr:clientData/>
  </xdr:twoCellAnchor>
  <xdr:twoCellAnchor>
    <xdr:from>
      <xdr:col>0</xdr:col>
      <xdr:colOff>85725</xdr:colOff>
      <xdr:row>68</xdr:row>
      <xdr:rowOff>266700</xdr:rowOff>
    </xdr:from>
    <xdr:to>
      <xdr:col>0</xdr:col>
      <xdr:colOff>638175</xdr:colOff>
      <xdr:row>70</xdr:row>
      <xdr:rowOff>228600</xdr:rowOff>
    </xdr:to>
    <xdr:sp macro="" textlink="">
      <xdr:nvSpPr>
        <xdr:cNvPr id="25" name="Rectangle 24">
          <a:extLst>
            <a:ext uri="{FF2B5EF4-FFF2-40B4-BE49-F238E27FC236}">
              <a16:creationId xmlns:a16="http://schemas.microsoft.com/office/drawing/2014/main" id="{F10AE07E-EC6B-41A3-97E6-DD2FD4385766}"/>
            </a:ext>
          </a:extLst>
        </xdr:cNvPr>
        <xdr:cNvSpPr/>
      </xdr:nvSpPr>
      <xdr:spPr>
        <a:xfrm>
          <a:off x="85725" y="16383000"/>
          <a:ext cx="552450" cy="514350"/>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L</a:t>
          </a:r>
        </a:p>
      </xdr:txBody>
    </xdr:sp>
    <xdr:clientData/>
  </xdr:twoCellAnchor>
  <xdr:twoCellAnchor>
    <xdr:from>
      <xdr:col>0</xdr:col>
      <xdr:colOff>657225</xdr:colOff>
      <xdr:row>69</xdr:row>
      <xdr:rowOff>171450</xdr:rowOff>
    </xdr:from>
    <xdr:to>
      <xdr:col>1</xdr:col>
      <xdr:colOff>962025</xdr:colOff>
      <xdr:row>69</xdr:row>
      <xdr:rowOff>171450</xdr:rowOff>
    </xdr:to>
    <xdr:cxnSp macro="">
      <xdr:nvCxnSpPr>
        <xdr:cNvPr id="26" name="Connecteur droit avec flèche 25">
          <a:extLst>
            <a:ext uri="{FF2B5EF4-FFF2-40B4-BE49-F238E27FC236}">
              <a16:creationId xmlns:a16="http://schemas.microsoft.com/office/drawing/2014/main" id="{2589F9AB-E85A-40BF-AC62-E91D300AC84F}"/>
            </a:ext>
          </a:extLst>
        </xdr:cNvPr>
        <xdr:cNvCxnSpPr/>
      </xdr:nvCxnSpPr>
      <xdr:spPr>
        <a:xfrm>
          <a:off x="657225" y="16563975"/>
          <a:ext cx="10668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990601</xdr:colOff>
      <xdr:row>69</xdr:row>
      <xdr:rowOff>28575</xdr:rowOff>
    </xdr:from>
    <xdr:to>
      <xdr:col>3</xdr:col>
      <xdr:colOff>47625</xdr:colOff>
      <xdr:row>70</xdr:row>
      <xdr:rowOff>28575</xdr:rowOff>
    </xdr:to>
    <xdr:sp macro="" textlink="">
      <xdr:nvSpPr>
        <xdr:cNvPr id="27" name="ZoneTexte 26">
          <a:extLst>
            <a:ext uri="{FF2B5EF4-FFF2-40B4-BE49-F238E27FC236}">
              <a16:creationId xmlns:a16="http://schemas.microsoft.com/office/drawing/2014/main" id="{47D3D5C8-7F5D-4A8E-B5F0-B0EAE8310273}"/>
            </a:ext>
          </a:extLst>
        </xdr:cNvPr>
        <xdr:cNvSpPr txBox="1"/>
      </xdr:nvSpPr>
      <xdr:spPr>
        <a:xfrm>
          <a:off x="1752601" y="16421100"/>
          <a:ext cx="5648324" cy="276225"/>
        </a:xfrm>
        <a:prstGeom prst="rect">
          <a:avLst/>
        </a:prstGeom>
        <a:solidFill>
          <a:srgbClr val="70AD47">
            <a:lumMod val="75000"/>
          </a:srgb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ETP  Réponse négative</a:t>
          </a:r>
        </a:p>
      </xdr:txBody>
    </xdr:sp>
    <xdr:clientData/>
  </xdr:twoCellAnchor>
  <xdr:twoCellAnchor>
    <xdr:from>
      <xdr:col>2</xdr:col>
      <xdr:colOff>15875</xdr:colOff>
      <xdr:row>43</xdr:row>
      <xdr:rowOff>232834</xdr:rowOff>
    </xdr:from>
    <xdr:to>
      <xdr:col>4</xdr:col>
      <xdr:colOff>494243</xdr:colOff>
      <xdr:row>50</xdr:row>
      <xdr:rowOff>105832</xdr:rowOff>
    </xdr:to>
    <xdr:sp macro="" textlink="">
      <xdr:nvSpPr>
        <xdr:cNvPr id="28" name="ZoneTexte 27">
          <a:extLst>
            <a:ext uri="{FF2B5EF4-FFF2-40B4-BE49-F238E27FC236}">
              <a16:creationId xmlns:a16="http://schemas.microsoft.com/office/drawing/2014/main" id="{A27BA2CF-DA93-4211-9DCE-CEEF588C819C}"/>
            </a:ext>
          </a:extLst>
        </xdr:cNvPr>
        <xdr:cNvSpPr txBox="1"/>
      </xdr:nvSpPr>
      <xdr:spPr>
        <a:xfrm>
          <a:off x="6807200" y="9567334"/>
          <a:ext cx="1564218" cy="1806573"/>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Codif C : concours</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Codif B : concours rehauss DGF</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Codif Cdir : recrutement direct</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Codif Cboe : contrat spécifique BOE</a:t>
          </a:r>
        </a:p>
      </xdr:txBody>
    </xdr:sp>
    <xdr:clientData/>
  </xdr:twoCellAnchor>
  <xdr:twoCellAnchor>
    <xdr:from>
      <xdr:col>0</xdr:col>
      <xdr:colOff>66675</xdr:colOff>
      <xdr:row>71</xdr:row>
      <xdr:rowOff>133350</xdr:rowOff>
    </xdr:from>
    <xdr:to>
      <xdr:col>0</xdr:col>
      <xdr:colOff>647700</xdr:colOff>
      <xdr:row>73</xdr:row>
      <xdr:rowOff>75142</xdr:rowOff>
    </xdr:to>
    <xdr:sp macro="" textlink="">
      <xdr:nvSpPr>
        <xdr:cNvPr id="29" name="Rectangle 28">
          <a:extLst>
            <a:ext uri="{FF2B5EF4-FFF2-40B4-BE49-F238E27FC236}">
              <a16:creationId xmlns:a16="http://schemas.microsoft.com/office/drawing/2014/main" id="{5D6DCE68-A04A-4EE6-A8C4-A3347A26E812}"/>
            </a:ext>
          </a:extLst>
        </xdr:cNvPr>
        <xdr:cNvSpPr/>
      </xdr:nvSpPr>
      <xdr:spPr>
        <a:xfrm>
          <a:off x="66675" y="17078325"/>
          <a:ext cx="581025" cy="494242"/>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200" b="0" i="0" u="none" strike="noStrike" kern="0" cap="none" spc="0" normalizeH="0" baseline="0" noProof="0">
              <a:ln>
                <a:noFill/>
              </a:ln>
              <a:solidFill>
                <a:sysClr val="window" lastClr="FFFFFF"/>
              </a:solidFill>
              <a:effectLst/>
              <a:uLnTx/>
              <a:uFillTx/>
              <a:latin typeface="Calibri" panose="020F0502020204030204"/>
              <a:ea typeface="+mn-ea"/>
              <a:cs typeface="+mn-cs"/>
            </a:rPr>
            <a:t>codif K</a:t>
          </a:r>
        </a:p>
      </xdr:txBody>
    </xdr:sp>
    <xdr:clientData/>
  </xdr:twoCellAnchor>
  <xdr:twoCellAnchor>
    <xdr:from>
      <xdr:col>1</xdr:col>
      <xdr:colOff>1011766</xdr:colOff>
      <xdr:row>71</xdr:row>
      <xdr:rowOff>121709</xdr:rowOff>
    </xdr:from>
    <xdr:to>
      <xdr:col>3</xdr:col>
      <xdr:colOff>38100</xdr:colOff>
      <xdr:row>72</xdr:row>
      <xdr:rowOff>196851</xdr:rowOff>
    </xdr:to>
    <xdr:sp macro="" textlink="">
      <xdr:nvSpPr>
        <xdr:cNvPr id="30" name="ZoneTexte 29">
          <a:extLst>
            <a:ext uri="{FF2B5EF4-FFF2-40B4-BE49-F238E27FC236}">
              <a16:creationId xmlns:a16="http://schemas.microsoft.com/office/drawing/2014/main" id="{48487DCF-A7C7-4BEA-8E26-905FACED6492}"/>
            </a:ext>
          </a:extLst>
        </xdr:cNvPr>
        <xdr:cNvSpPr txBox="1"/>
      </xdr:nvSpPr>
      <xdr:spPr>
        <a:xfrm>
          <a:off x="1773766" y="17066684"/>
          <a:ext cx="5617634" cy="351367"/>
        </a:xfrm>
        <a:prstGeom prst="rect">
          <a:avLst/>
        </a:prstGeom>
        <a:solidFill>
          <a:srgbClr val="70AD47">
            <a:lumMod val="75000"/>
          </a:srgb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ETP  En instance de départ à la retraite </a:t>
          </a:r>
        </a:p>
      </xdr:txBody>
    </xdr:sp>
    <xdr:clientData/>
  </xdr:twoCellAnchor>
  <xdr:twoCellAnchor>
    <xdr:from>
      <xdr:col>0</xdr:col>
      <xdr:colOff>644524</xdr:colOff>
      <xdr:row>72</xdr:row>
      <xdr:rowOff>9525</xdr:rowOff>
    </xdr:from>
    <xdr:to>
      <xdr:col>1</xdr:col>
      <xdr:colOff>885825</xdr:colOff>
      <xdr:row>72</xdr:row>
      <xdr:rowOff>16935</xdr:rowOff>
    </xdr:to>
    <xdr:cxnSp macro="">
      <xdr:nvCxnSpPr>
        <xdr:cNvPr id="31" name="Connecteur droit avec flèche 30">
          <a:extLst>
            <a:ext uri="{FF2B5EF4-FFF2-40B4-BE49-F238E27FC236}">
              <a16:creationId xmlns:a16="http://schemas.microsoft.com/office/drawing/2014/main" id="{0C86CCF4-2A92-42C6-BC90-D6137A13167E}"/>
            </a:ext>
          </a:extLst>
        </xdr:cNvPr>
        <xdr:cNvCxnSpPr/>
      </xdr:nvCxnSpPr>
      <xdr:spPr>
        <a:xfrm flipV="1">
          <a:off x="644524" y="17230725"/>
          <a:ext cx="1003301" cy="741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0</xdr:col>
      <xdr:colOff>85725</xdr:colOff>
      <xdr:row>73</xdr:row>
      <xdr:rowOff>257175</xdr:rowOff>
    </xdr:from>
    <xdr:to>
      <xdr:col>0</xdr:col>
      <xdr:colOff>666750</xdr:colOff>
      <xdr:row>75</xdr:row>
      <xdr:rowOff>198967</xdr:rowOff>
    </xdr:to>
    <xdr:sp macro="" textlink="">
      <xdr:nvSpPr>
        <xdr:cNvPr id="32" name="Rectangle 31">
          <a:extLst>
            <a:ext uri="{FF2B5EF4-FFF2-40B4-BE49-F238E27FC236}">
              <a16:creationId xmlns:a16="http://schemas.microsoft.com/office/drawing/2014/main" id="{5F2F8C5C-67E8-4E24-B46E-3F375BD0416F}"/>
            </a:ext>
          </a:extLst>
        </xdr:cNvPr>
        <xdr:cNvSpPr/>
      </xdr:nvSpPr>
      <xdr:spPr>
        <a:xfrm>
          <a:off x="85725" y="17754600"/>
          <a:ext cx="581025" cy="494242"/>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200" b="0" i="0" u="none" strike="noStrike" kern="0" cap="none" spc="0" normalizeH="0" baseline="0" noProof="0">
              <a:ln>
                <a:noFill/>
              </a:ln>
              <a:solidFill>
                <a:sysClr val="window" lastClr="FFFFFF"/>
              </a:solidFill>
              <a:effectLst/>
              <a:uLnTx/>
              <a:uFillTx/>
              <a:latin typeface="Calibri" panose="020F0502020204030204"/>
              <a:ea typeface="+mn-ea"/>
              <a:cs typeface="+mn-cs"/>
            </a:rPr>
            <a:t>codif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200" b="0" i="0" u="none" strike="noStrike" kern="0" cap="none" spc="0" normalizeH="0" baseline="0" noProof="0">
              <a:ln>
                <a:noFill/>
              </a:ln>
              <a:solidFill>
                <a:sysClr val="window" lastClr="FFFFFF"/>
              </a:solidFill>
              <a:effectLst/>
              <a:uLnTx/>
              <a:uFillTx/>
              <a:latin typeface="Calibri" panose="020F0502020204030204"/>
              <a:ea typeface="+mn-ea"/>
              <a:cs typeface="+mn-cs"/>
            </a:rPr>
            <a:t>D</a:t>
          </a:r>
        </a:p>
      </xdr:txBody>
    </xdr:sp>
    <xdr:clientData/>
  </xdr:twoCellAnchor>
  <xdr:twoCellAnchor>
    <xdr:from>
      <xdr:col>1</xdr:col>
      <xdr:colOff>971550</xdr:colOff>
      <xdr:row>74</xdr:row>
      <xdr:rowOff>0</xdr:rowOff>
    </xdr:from>
    <xdr:to>
      <xdr:col>3</xdr:col>
      <xdr:colOff>28575</xdr:colOff>
      <xdr:row>75</xdr:row>
      <xdr:rowOff>75142</xdr:rowOff>
    </xdr:to>
    <xdr:sp macro="" textlink="">
      <xdr:nvSpPr>
        <xdr:cNvPr id="33" name="ZoneTexte 32">
          <a:extLst>
            <a:ext uri="{FF2B5EF4-FFF2-40B4-BE49-F238E27FC236}">
              <a16:creationId xmlns:a16="http://schemas.microsoft.com/office/drawing/2014/main" id="{8CA0E5F7-CDFC-4AF3-B285-C9D54F8DA64D}"/>
            </a:ext>
          </a:extLst>
        </xdr:cNvPr>
        <xdr:cNvSpPr txBox="1"/>
      </xdr:nvSpPr>
      <xdr:spPr>
        <a:xfrm>
          <a:off x="1733550" y="17773650"/>
          <a:ext cx="5648325" cy="351367"/>
        </a:xfrm>
        <a:prstGeom prst="rect">
          <a:avLst/>
        </a:prstGeom>
        <a:solidFill>
          <a:srgbClr val="70AD47">
            <a:lumMod val="75000"/>
          </a:srgb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Maintien de support  ou de mission</a:t>
          </a:r>
        </a:p>
      </xdr:txBody>
    </xdr:sp>
    <xdr:clientData/>
  </xdr:twoCellAnchor>
  <xdr:twoCellAnchor>
    <xdr:from>
      <xdr:col>0</xdr:col>
      <xdr:colOff>704850</xdr:colOff>
      <xdr:row>74</xdr:row>
      <xdr:rowOff>171450</xdr:rowOff>
    </xdr:from>
    <xdr:to>
      <xdr:col>1</xdr:col>
      <xdr:colOff>946151</xdr:colOff>
      <xdr:row>74</xdr:row>
      <xdr:rowOff>178860</xdr:rowOff>
    </xdr:to>
    <xdr:cxnSp macro="">
      <xdr:nvCxnSpPr>
        <xdr:cNvPr id="34" name="Connecteur droit avec flèche 33">
          <a:extLst>
            <a:ext uri="{FF2B5EF4-FFF2-40B4-BE49-F238E27FC236}">
              <a16:creationId xmlns:a16="http://schemas.microsoft.com/office/drawing/2014/main" id="{D8ADE281-E940-4BA5-B8C0-699B3BBBF822}"/>
            </a:ext>
          </a:extLst>
        </xdr:cNvPr>
        <xdr:cNvCxnSpPr/>
      </xdr:nvCxnSpPr>
      <xdr:spPr>
        <a:xfrm flipV="1">
          <a:off x="704850" y="17945100"/>
          <a:ext cx="1003301" cy="741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0</xdr:col>
      <xdr:colOff>687917</xdr:colOff>
      <xdr:row>55</xdr:row>
      <xdr:rowOff>84667</xdr:rowOff>
    </xdr:from>
    <xdr:to>
      <xdr:col>1</xdr:col>
      <xdr:colOff>1016000</xdr:colOff>
      <xdr:row>55</xdr:row>
      <xdr:rowOff>95250</xdr:rowOff>
    </xdr:to>
    <xdr:cxnSp macro="">
      <xdr:nvCxnSpPr>
        <xdr:cNvPr id="35" name="Connecteur droit avec flèche 34">
          <a:extLst>
            <a:ext uri="{FF2B5EF4-FFF2-40B4-BE49-F238E27FC236}">
              <a16:creationId xmlns:a16="http://schemas.microsoft.com/office/drawing/2014/main" id="{DFDEAE33-93C3-4A4B-B228-29A8049317B9}"/>
            </a:ext>
          </a:extLst>
        </xdr:cNvPr>
        <xdr:cNvCxnSpPr/>
      </xdr:nvCxnSpPr>
      <xdr:spPr>
        <a:xfrm flipV="1">
          <a:off x="687917" y="12733867"/>
          <a:ext cx="1090083" cy="10583"/>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2857500</xdr:colOff>
      <xdr:row>5</xdr:row>
      <xdr:rowOff>104775</xdr:rowOff>
    </xdr:from>
    <xdr:to>
      <xdr:col>1</xdr:col>
      <xdr:colOff>4438650</xdr:colOff>
      <xdr:row>29</xdr:row>
      <xdr:rowOff>123825</xdr:rowOff>
    </xdr:to>
    <xdr:sp macro="" textlink="">
      <xdr:nvSpPr>
        <xdr:cNvPr id="37" name="ZoneTexte 36">
          <a:extLst>
            <a:ext uri="{FF2B5EF4-FFF2-40B4-BE49-F238E27FC236}">
              <a16:creationId xmlns:a16="http://schemas.microsoft.com/office/drawing/2014/main" id="{DBE40202-08B9-43C7-AFE4-7B24A29692DA}"/>
            </a:ext>
          </a:extLst>
        </xdr:cNvPr>
        <xdr:cNvSpPr txBox="1"/>
      </xdr:nvSpPr>
      <xdr:spPr>
        <a:xfrm rot="2700000">
          <a:off x="1533525" y="3095625"/>
          <a:ext cx="5753100" cy="15811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3200" b="1"/>
            <a:t>A faire </a:t>
          </a: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éline Affholder" refreshedDate="45952.678004976849" createdVersion="7" refreshedVersion="7" minRefreshableVersion="3" recordCount="213" xr:uid="{B0EAB71D-183B-4BA2-9AED-2BC5EDA142D2}">
  <cacheSource type="worksheet">
    <worksheetSource ref="C4:K4" sheet="UR"/>
  </cacheSource>
  <cacheFields count="27">
    <cacheField name="SCX/DIR" numFmtId="0">
      <sharedItems count="30">
        <s v="Cellule EPICUR"/>
        <s v="Service de santé au travail (SST)"/>
        <s v="Service universitaire de l'action culturelle (SUAC)"/>
        <s v="Service des bibliothèques"/>
        <s v="Direction du pilotage et de l'amélioration continue (DPAC)"/>
        <s v="Mission DDRS"/>
        <s v="OPUS"/>
        <s v="Pôle entrepreneuriat"/>
        <s v="Direction des relations internationales (DRI)"/>
        <s v="Direction de la recherche et de la formation doctorale (DRD)"/>
        <s v="Mission solidarité"/>
        <s v="Institut de développement et d'innovation pédagogique (IDIP)"/>
        <s v="Service Relations Alumni"/>
        <s v="Pôle relation monde socio-économique"/>
        <s v="Maison d'édition scientifique de l'Unistra (MES)"/>
        <s v="Direction du numérique (DNum)"/>
        <s v="Service pour la promotion de l'action sociale (SPACS)"/>
        <s v="Service prévention sécurité environnement (SPSE)"/>
        <s v="Direction des études et de la scolarité (DES)"/>
        <s v="Université Ouverte des Humanités"/>
        <s v="Direction du patrimoine immobilier (DPI)"/>
        <s v="Service de santé étudiante (SSE)"/>
        <s v="Service formation continue (SFC)"/>
        <s v="Service de la vie universitaire (SVU)"/>
        <s v="Direction des moyens généraux (DMG)"/>
        <s v="Jardin des sciences - MSA"/>
        <s v="Service des archives"/>
        <s v="Direction de la communication (COM)"/>
        <s v="Direction des ressources humaines (DRH)"/>
        <s v="Espace avenir"/>
      </sharedItems>
    </cacheField>
    <cacheField name="Nature de l'emploi demandé" numFmtId="0">
      <sharedItems/>
    </cacheField>
    <cacheField name="Filière concernée" numFmtId="0">
      <sharedItems containsBlank="1" containsMixedTypes="1" containsNumber="1" containsInteger="1" minValue="0" maxValue="0"/>
    </cacheField>
    <cacheField name="Cat." numFmtId="0">
      <sharedItems containsBlank="1"/>
    </cacheField>
    <cacheField name="BAP" numFmtId="0">
      <sharedItems containsBlank="1"/>
    </cacheField>
    <cacheField name="Nature du support existant" numFmtId="0">
      <sharedItems containsBlank="1"/>
    </cacheField>
    <cacheField name="Type de demande" numFmtId="0">
      <sharedItems/>
    </cacheField>
    <cacheField name="agent titulaire" numFmtId="0">
      <sharedItems containsBlank="1"/>
    </cacheField>
    <cacheField name="agent contractuel" numFmtId="0">
      <sharedItems containsBlank="1"/>
    </cacheField>
    <cacheField name="recrutement sur poste de titulaire vacant ?" numFmtId="0">
      <sharedItems containsBlank="1"/>
    </cacheField>
    <cacheField name="Type de rehaussement" numFmtId="0">
      <sharedItems containsBlank="1"/>
    </cacheField>
    <cacheField name="N° National emploi " numFmtId="0">
      <sharedItems containsBlank="1"/>
    </cacheField>
    <cacheField name="Motif vacance" numFmtId="0">
      <sharedItems containsBlank="1"/>
    </cacheField>
    <cacheField name="Occupant titulaire" numFmtId="0">
      <sharedItems containsBlank="1"/>
    </cacheField>
    <cacheField name="Date d'effet vacance titulaire" numFmtId="0">
      <sharedItems containsBlank="1"/>
    </cacheField>
    <cacheField name="Occupation provisoire 2025/2026" numFmtId="0">
      <sharedItems containsBlank="1"/>
    </cacheField>
    <cacheField name="Demande formulée lors du précédent DS" numFmtId="0">
      <sharedItems containsBlank="1"/>
    </cacheField>
    <cacheField name="Proposition DIR/SCX_x000a_Rentrée 2026" numFmtId="0">
      <sharedItems containsBlank="1"/>
    </cacheField>
    <cacheField name="Emploi-type" numFmtId="0">
      <sharedItems containsBlank="1"/>
    </cacheField>
    <cacheField name="Affectation en unité de recherche_x000a_(préciser l'UR concernée)" numFmtId="0">
      <sharedItems containsBlank="1"/>
    </cacheField>
    <cacheField name="Observations" numFmtId="0">
      <sharedItems containsBlank="1" longText="1"/>
    </cacheField>
    <cacheField name="Proposition DIR/SCX_x000a_Rentrée 2027" numFmtId="0">
      <sharedItems containsBlank="1"/>
    </cacheField>
    <cacheField name="Emploi-type2" numFmtId="0">
      <sharedItems containsBlank="1"/>
    </cacheField>
    <cacheField name="Observations2" numFmtId="0">
      <sharedItems containsBlank="1" longText="1"/>
    </cacheField>
    <cacheField name="Proposition DIR/SCX_x000a_Rentrée 2028" numFmtId="0">
      <sharedItems containsBlank="1"/>
    </cacheField>
    <cacheField name="Emploi-type3" numFmtId="0">
      <sharedItems containsBlank="1"/>
    </cacheField>
    <cacheField name="Observations3"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13">
  <r>
    <x v="0"/>
    <s v="IGE"/>
    <s v="ITRF"/>
    <s v="A"/>
    <s v="J"/>
    <m/>
    <s v="Mission contractuelle existante"/>
    <m/>
    <s v="X"/>
    <s v="Non"/>
    <m/>
    <m/>
    <m/>
    <m/>
    <m/>
    <s v="Daniel FOUCHARD, CDD jusqu'au 31/10/2025 (date du 1er contrat 03/07/21) - financement sur crédits EPICUR"/>
    <s v="Non"/>
    <s v="Renouvellement de contrat"/>
    <s v="Chargé-e de la coopération internationale"/>
    <s v=" "/>
    <s v="Obs SCX : CDI à partir du 03/02/2026 ou autre solution ? Echélon 9 toujours ?"/>
    <m/>
    <m/>
    <s v="Renouvellement ou reaffection au sein de l'Unistra selon suite EPICUR"/>
    <m/>
    <m/>
    <s v="Renouvellement ou reaffection au sein de l'Unistra selon suite EPICUR"/>
  </r>
  <r>
    <x v="0"/>
    <s v="ASI"/>
    <s v="ITRF"/>
    <s v="A"/>
    <s v="J"/>
    <m/>
    <s v="Mission contractuelle existante"/>
    <m/>
    <s v="X"/>
    <m/>
    <m/>
    <m/>
    <m/>
    <m/>
    <m/>
    <s v="Hanifi SENLIK, CDD jusqu'au 31/10/2025 (date du 1er contrat 18/11/19) - financement sur crédits EPICUR"/>
    <s v="Oui"/>
    <s v="Renouvellement de contrat"/>
    <s v="Chargé-e de la gestion financière et comptable"/>
    <m/>
    <s v="Obs SCX : Renouvellement  jusqu'à la fin du projet SHAPE-IT - passage sur grille, au 10e échelon"/>
    <m/>
    <m/>
    <s v="Renouvellement selon suite EPICUR, CDI à partir du 18/11/2026"/>
    <m/>
    <m/>
    <s v="Renouvellement ou reaffection au sein de l'Unistra selon suite EPICUR"/>
  </r>
  <r>
    <x v="0"/>
    <s v="IGE"/>
    <s v="ITRF"/>
    <s v="A"/>
    <s v="J"/>
    <m/>
    <s v="Mission contractuelle existante"/>
    <m/>
    <s v="X"/>
    <s v="Non"/>
    <m/>
    <m/>
    <m/>
    <m/>
    <m/>
    <s v="Suada MEHMETI, CDD jusqu'au 31/10/2025 (date du 1er contrat 09/10/24) - financement sur crédits EPICUR"/>
    <s v="Non"/>
    <s v="Renouvellement de contrat"/>
    <s v="Chargé-e de la coopération internationale"/>
    <s v="SCIPO"/>
    <s v="Obs SCX : Renouvellement  jusqu'à la fin du projet SHAPE-IT 31/10/2026"/>
    <m/>
    <m/>
    <s v="Renouvellement selon suite EPICUR"/>
    <m/>
    <m/>
    <s v="Renouvellement selon suite EPICUR"/>
  </r>
  <r>
    <x v="0"/>
    <s v="IGE"/>
    <s v="ITRF"/>
    <s v="A"/>
    <s v="J"/>
    <m/>
    <s v="Mission contractuelle existante"/>
    <m/>
    <s v="X"/>
    <s v="Oui"/>
    <m/>
    <m/>
    <m/>
    <m/>
    <m/>
    <s v="Mission occupée jusqu'au 31/03/2024"/>
    <s v="Oui"/>
    <s v="Recrutement financement sur budget propre"/>
    <s v="Chargé-e de la coopération internationale"/>
    <m/>
    <s v="Obs SCX : Financement Contrat EPICUR Europe / ANR jusqu'au 31/10/2026_x000a_Poste vacante depuis 31/03/2024"/>
    <m/>
    <m/>
    <s v="Renouvellement selon suite EPICUR"/>
    <m/>
    <m/>
    <s v="Renouvellement selon suite EPICUR"/>
  </r>
  <r>
    <x v="0"/>
    <s v="IGE"/>
    <s v="ITRF"/>
    <s v="A"/>
    <s v="J"/>
    <m/>
    <s v="Mission contractuelle existante"/>
    <m/>
    <s v="X"/>
    <s v="Oui"/>
    <m/>
    <m/>
    <m/>
    <m/>
    <m/>
    <s v="Mission occupée par contractuelle IGE Eleonore LEHN en contrat jusqu'au 31/10/2026 (financement EPICUR) - agent devrait prendre un congé parental en 2025/2026 _x000a_Demande de recrutement en cours pour remplacement temporaire"/>
    <s v="Oui"/>
    <s v="Recrutement financement sur budget propre"/>
    <s v="Chargé-e de la coopération internationale"/>
    <m/>
    <s v="Obs SCX : Remplacement congé maternité jusqu'à la fin du projet SHAPE-IT 31/10/2026_x000a__x000a_Obs DRH : compte-tenu des dates de potentiel congé parental de l'agent actuellement sur cette mission, la demande de remplacement ne concerne sans doute pas la rentrée 2026 mais plutôt l'année univ. 2025/2026."/>
    <m/>
    <m/>
    <m/>
    <m/>
    <m/>
    <m/>
  </r>
  <r>
    <x v="0"/>
    <s v="ASI"/>
    <s v="ITRF"/>
    <s v="A"/>
    <s v="F"/>
    <m/>
    <s v="Mission contractuelle existante"/>
    <m/>
    <s v="X"/>
    <s v="Non"/>
    <m/>
    <m/>
    <m/>
    <m/>
    <m/>
    <s v="Margarita IALYTYR, CDD jusqu'au 31/10/2025 (date du 1er contrat 24/10/22) - financement sur crédits EPICUR"/>
    <s v="Oui"/>
    <s v="Renouvellement de contrat"/>
    <s v="Assistant-e de communication"/>
    <m/>
    <s v="Obs SCX : Renouvellement  jusqu'à la fin du projet SHAPE-IT 31/10/2026"/>
    <m/>
    <m/>
    <s v="Renouvellement selon suite EPICUR / postes disponibles"/>
    <m/>
    <m/>
    <s v="Renouvellement selon suite EPICUR, CDI à partir du 24/10/2028"/>
  </r>
  <r>
    <x v="0"/>
    <s v="ASI"/>
    <s v="ITRF"/>
    <s v="A"/>
    <s v="F"/>
    <m/>
    <s v="Mission contractuelle existante"/>
    <m/>
    <s v="X"/>
    <s v="Oui"/>
    <m/>
    <m/>
    <m/>
    <m/>
    <m/>
    <s v="Théo BRISSET, CDD jusqu'au 31/10/2026 (date du 1er contrat 01/09/2025) - financement sur crédits EPICUR"/>
    <s v="Non"/>
    <s v="Recrutement financement sur budget propre"/>
    <s v="Chargé-e de communication"/>
    <m/>
    <s v="Obs SCX : Financement Contrat EPICUR Europe / ANR jusqu'à la fin du projet SHAPE-IT 31/10/2026"/>
    <m/>
    <m/>
    <s v="Renouvellement selon suite EPICUR"/>
    <m/>
    <m/>
    <s v="Renouvellement selon suite EPICUR"/>
  </r>
  <r>
    <x v="0"/>
    <s v="TECH"/>
    <s v="ITRF"/>
    <s v="B"/>
    <s v="J"/>
    <m/>
    <s v="Mission contractuelle existante"/>
    <m/>
    <s v="X"/>
    <s v="Non"/>
    <m/>
    <m/>
    <m/>
    <m/>
    <m/>
    <s v="Martina VECCHIO, CDD jusqu'au 31/10/2026 (date du 1er contrat 01/09/2025) - financement sur crédits EPICUR"/>
    <s v="Non"/>
    <s v="Recrutement financement sur budget propre"/>
    <s v="Assistant-e en gestion administrative"/>
    <m/>
    <s v="Obs SCX : Financement Contrat EPICUR Europe / ANR jusqu'à la fin du projet SHAPE-IT 31/10/2026"/>
    <m/>
    <m/>
    <s v="Renouvellement selon suite EPICUR"/>
    <m/>
    <m/>
    <s v="Renouvellement selon suite EPICUR"/>
  </r>
  <r>
    <x v="0"/>
    <s v="IGE"/>
    <s v="ITRF"/>
    <s v="A"/>
    <s v="F"/>
    <m/>
    <s v="Mission contractuelle existante"/>
    <m/>
    <s v="X"/>
    <s v="Non"/>
    <m/>
    <m/>
    <m/>
    <m/>
    <m/>
    <s v="Chantal LEHMANN, CDD jusqu'au 31/10/2026 (date du 1er contrat 28/10/2024) - financement sur crédits EPICUR"/>
    <s v="Oui"/>
    <s v="?"/>
    <m/>
    <m/>
    <m/>
    <m/>
    <m/>
    <s v="Renouvellement selon suite EPICUR"/>
    <m/>
    <m/>
    <s v="Renouvellement selon suite EPICUR"/>
  </r>
  <r>
    <x v="0"/>
    <s v="IGE"/>
    <m/>
    <s v="A"/>
    <s v="J"/>
    <m/>
    <s v="Mission contractuelle existante"/>
    <m/>
    <s v="X"/>
    <s v="Non"/>
    <m/>
    <m/>
    <m/>
    <m/>
    <m/>
    <s v="Mission occupée par contractuelle IGE Eleonore LEHN en contrat jusqu'au 31/10/2026  (financement EPICUR) - agent devrait prendre un congé parental en 2025/2026"/>
    <s v="Oui"/>
    <s v="?"/>
    <m/>
    <m/>
    <s v="Obs SCX : Renouvellement jusqu'au 31/10/2026. Congé maternité du 02/10/2025 au mi-février 2026_x000a__x000a_"/>
    <m/>
    <m/>
    <s v="Renouvellement selon suite EPICUR / postes disponibles"/>
    <m/>
    <m/>
    <s v="Renouvellement selon suite EPICUR / postes disponibles"/>
  </r>
  <r>
    <x v="0"/>
    <s v="TECH"/>
    <s v="ITRF"/>
    <s v="B"/>
    <s v="J"/>
    <m/>
    <s v="Mission contractuelle existante"/>
    <m/>
    <s v="X"/>
    <s v="Non"/>
    <m/>
    <m/>
    <m/>
    <m/>
    <m/>
    <s v="Laura DELGADO HERNANDEZ, CDD jusqu'au 12/01/2026 (date du 1er contrat 13/01/2025) - financement sur crédits EPICUR"/>
    <s v="Oui"/>
    <s v="Renouvellement de contrat"/>
    <m/>
    <m/>
    <s v="Obs SCX : Financement Contrat EPICUR Europe / ANR jusqu'à la fin du projet SHAPE-IT 31/10/2026"/>
    <m/>
    <m/>
    <s v="Renouvellement selon suite EPICUR"/>
    <m/>
    <m/>
    <s v="Renouvellement selon suite EPICUR"/>
  </r>
  <r>
    <x v="1"/>
    <s v="MED"/>
    <s v="ITRF"/>
    <s v="A"/>
    <m/>
    <m/>
    <s v="Redéploiement / attribution"/>
    <m/>
    <s v="X"/>
    <s v="Non"/>
    <m/>
    <m/>
    <m/>
    <m/>
    <m/>
    <m/>
    <s v="Oui"/>
    <s v="Recrutement"/>
    <s v="Médecin du travail "/>
    <m/>
    <m/>
    <m/>
    <m/>
    <m/>
    <m/>
    <m/>
    <m/>
  </r>
  <r>
    <x v="1"/>
    <s v="TECH"/>
    <s v="ITRF"/>
    <s v="B"/>
    <s v="J"/>
    <s v="ATRF"/>
    <s v="Sur support vacant et rehaussement"/>
    <s v="X"/>
    <m/>
    <s v="Oui"/>
    <s v="Catégorie C en B"/>
    <s v="80168M"/>
    <s v="Mobilité interne"/>
    <m/>
    <m/>
    <s v="Poste occupé par contractuel ATRF, VIERLING Anne en contrat jusqu'au 30/04/2028 (date du 1er contrat 01/05/22)"/>
    <s v="Oui"/>
    <s v="Concours non affecté"/>
    <s v="Technicien-ne en gestion administrative"/>
    <m/>
    <m/>
    <m/>
    <m/>
    <m/>
    <m/>
    <m/>
    <m/>
  </r>
  <r>
    <x v="2"/>
    <s v="ASI"/>
    <s v="ITRF"/>
    <s v="A"/>
    <s v="F"/>
    <s v="TECH"/>
    <s v="Rehaussement "/>
    <s v="X"/>
    <m/>
    <m/>
    <s v="Catégorie B en ASI"/>
    <s v="19116_TECH"/>
    <m/>
    <s v="Annika HEISSLER"/>
    <m/>
    <m/>
    <s v="Oui"/>
    <s v="Concours interne"/>
    <s v="Assistant-e de projets culturels"/>
    <m/>
    <s v="Obs SCX : L'agent bénéficiera en 2026 d'un congé de formation professionnelle avec mobilisation de son compte CPF afin de candidater au parcours « Direction de projets culturels » proposé par Sciences Po Grenoble – UGA en partenariat avec l’Observatoire des politiques culturelles. "/>
    <m/>
    <m/>
    <m/>
    <m/>
    <m/>
    <m/>
  </r>
  <r>
    <x v="2"/>
    <s v="TECH"/>
    <s v="ITRF"/>
    <s v="B"/>
    <s v="F"/>
    <m/>
    <s v="Mission contractuelle existante"/>
    <m/>
    <s v="X"/>
    <s v="Non"/>
    <m/>
    <m/>
    <m/>
    <m/>
    <m/>
    <s v="Mission contractuelle TECH à tps incomplet 50% occupée par Cécile GREMILLET en contrat jusqu'au 30/11/25 (date du 1er contrat 01/11/23) - financement sur ressources propres"/>
    <s v="Non"/>
    <s v="Renouvellement de contrat avec passage de 50 à 60 %"/>
    <s v="Technicien-ne en médiation scientifique, culturelle et communication (domaine projet culturel)"/>
    <m/>
    <s v="Obs SCX : Demande de renouvellement du demi-poste de l'adjoint.e en gestion de l'Espace d'Exposition Cryogénie sur financement CVEC sur un temps de travail incomplet passant de 50% à 60%."/>
    <m/>
    <m/>
    <m/>
    <m/>
    <m/>
    <m/>
  </r>
  <r>
    <x v="2"/>
    <s v="TECH"/>
    <s v="ITRF"/>
    <s v="B"/>
    <s v="F"/>
    <m/>
    <s v="Mission contractuelle existante"/>
    <m/>
    <s v="X"/>
    <s v="Non"/>
    <m/>
    <m/>
    <m/>
    <m/>
    <m/>
    <s v="Mission contractuelle TECH, Camille Leinardi en contrat jusqu'au 30/09/25 (date du 1er contrat 01/10/21) - financement sur ressources propres"/>
    <s v="Oui"/>
    <s v="Renouvellement de contrat"/>
    <s v="Technicien-ne en médiation scientifique, culturelle et communication (domaine projet culturel)"/>
    <m/>
    <s v="Obs SCX :  L'agent est affecté à la salle de spectacle La Pokop cogérée avec le Crous de Strasbourg"/>
    <m/>
    <m/>
    <m/>
    <m/>
    <m/>
    <m/>
  </r>
  <r>
    <x v="2"/>
    <s v="IGE"/>
    <s v="ITRF"/>
    <s v="A"/>
    <s v="F"/>
    <m/>
    <s v="Mission contractuelle existante"/>
    <m/>
    <s v="X"/>
    <s v="Non"/>
    <m/>
    <m/>
    <m/>
    <m/>
    <m/>
    <s v="Mission contractuelle IGE, Elino GIUSTI en contrat jusqu'au 30/11/25 (date du 1er contrat 01/12/21) - financement sur ressources propres"/>
    <s v="Oui"/>
    <s v="Renouvellement de contrat"/>
    <s v="Régisseur général de spectacle"/>
    <m/>
    <s v="Obs SCX :  L'agent est affecté à la salle de spectacle La Pokop cogérée avec le Crous de Strasbourg"/>
    <m/>
    <m/>
    <m/>
    <m/>
    <m/>
    <m/>
  </r>
  <r>
    <x v="2"/>
    <s v="TECH"/>
    <s v="ITRF"/>
    <s v="B"/>
    <s v="F"/>
    <m/>
    <s v="Mission contractuelle existante"/>
    <m/>
    <s v="X"/>
    <s v="Non"/>
    <m/>
    <m/>
    <m/>
    <m/>
    <m/>
    <s v=" Mission contractuelle TECH,  Jeanne ARNOLD en contrat jusqu'au 31/08/2026 (date du 1er contrat 02/06/2023) - financement sur ressources propres"/>
    <s v="Oui"/>
    <s v="Renouvellement de contrat"/>
    <s v="Technicien-ne en médiation scientifique, culturelle et communication (domaine projet culturel)"/>
    <m/>
    <s v="Obs SCX :  Passage à temps complet en septembre 25 de l'agent pour cumuler la gestion des ateliers culturels (réduit à un demi-poste) avec la gestion de projets culturels, "/>
    <m/>
    <m/>
    <m/>
    <m/>
    <m/>
    <m/>
  </r>
  <r>
    <x v="3"/>
    <s v="MAG"/>
    <s v="Personnels des bibliothèques et des musées"/>
    <s v="C"/>
    <m/>
    <s v="MAG"/>
    <s v="Sur support vacant "/>
    <s v="X"/>
    <m/>
    <s v="Oui"/>
    <m/>
    <s v="MAG003"/>
    <s v="Retraite"/>
    <s v="Christian MACH"/>
    <s v="01/05/2026"/>
    <m/>
    <s v="Non"/>
    <s v="Concours interne (recrutement direct)"/>
    <s v="Magasinier des bibliothèques"/>
    <m/>
    <s v="Obs SCX : Ouverture au recrutement direct de magasiniers sans concours, appel à la liste complémentaire du recrutement 2025_x000a__x000a_Obs DRH : dossier de retraite déposé"/>
    <m/>
    <m/>
    <m/>
    <m/>
    <m/>
    <m/>
  </r>
  <r>
    <x v="3"/>
    <s v="Bibliothécaire assistant spec."/>
    <s v="Personnels des bibliothèques et des musées"/>
    <s v="B"/>
    <m/>
    <s v="Conservateur des bibliothèques"/>
    <s v="Sur support  vacant "/>
    <s v="X"/>
    <m/>
    <s v="Oui"/>
    <m/>
    <s v="0014"/>
    <s v="Retraite"/>
    <s v="Anne COSTA"/>
    <s v="01/06/2025"/>
    <s v="Poste occupé par contractuel B, HALFF Myriam en contrat du 27/10/25 au 31/08/25 (titulaire détachée sur contrat) "/>
    <s v="Oui"/>
    <s v="Concours externe"/>
    <s v="Bibliothécaire assistant spécialisé"/>
    <m/>
    <s v="Obs SCX : Transformation du support de conservateur en 2 postes : 1 MAG + 1 Bibas_x000a_Si transformation validée, ouverture au concours externe de Bibas_x000a__x000a_"/>
    <m/>
    <m/>
    <m/>
    <m/>
    <m/>
    <m/>
  </r>
  <r>
    <x v="3"/>
    <s v="MAG"/>
    <s v="Personnels des bibliothèques et des musées"/>
    <s v="C"/>
    <m/>
    <s v="Conservateur des bibliothèques"/>
    <s v="Sur support  vacant "/>
    <s v="X"/>
    <m/>
    <s v="Oui"/>
    <m/>
    <s v="0014"/>
    <s v="Retraite"/>
    <s v="Anne COSTA"/>
    <s v="01/06/2025"/>
    <s v="Poste occupé par contractuel B, HALFF Myriam en contrat du 27/10/25 au 31/08/25 (titulaire détachée sur contrat) "/>
    <s v="Oui"/>
    <s v="Concours interne (recrutement direct)"/>
    <s v="Magasinier des bibliothèques"/>
    <m/>
    <s v="Obs SCX :  Transformation du support de conservateur en 2 postes : 1 MAG + 1 Bibas_x000a_Si transformation validée, ouverture au recrutement direct de magasiniers sans concours, appel à la liste complémentaire du recrutement 2025_x000a__x000a_"/>
    <m/>
    <m/>
    <m/>
    <m/>
    <m/>
    <m/>
  </r>
  <r>
    <x v="3"/>
    <s v="Bibliothécaire"/>
    <s v="Personnels des bibliothèques et des musées"/>
    <s v="A"/>
    <m/>
    <s v="Bibliothécaire"/>
    <s v="Sur support vacant "/>
    <s v="X"/>
    <m/>
    <s v="Oui"/>
    <m/>
    <s v="BIBLIO"/>
    <s v="Retraite"/>
    <s v="Catherine BITSCH"/>
    <s v="24/06/2026"/>
    <m/>
    <s v="Oui"/>
    <s v="Recrutement par voie de mobilité externe (mouvement national)"/>
    <s v="Bibliothécaire "/>
    <m/>
    <s v="Obs SCX : Ouverture au recrutement externe : publication sur Choisir le Service Public pour prise de poste au 01/09/2026"/>
    <m/>
    <m/>
    <m/>
    <m/>
    <m/>
    <m/>
  </r>
  <r>
    <x v="3"/>
    <s v="ATRF"/>
    <s v="ITRF"/>
    <s v="C"/>
    <s v="F"/>
    <s v="ATRF"/>
    <s v="Sur support vacant "/>
    <s v="X"/>
    <m/>
    <s v="Oui"/>
    <m/>
    <s v="23213G"/>
    <s v="Réussite concours Unistra"/>
    <s v="Martine STUTZMANN"/>
    <s v="01/09/2024"/>
    <s v="Poste occupé par agent contractuel, COMBAR Clémence en contrat jusqu'au 31/08/2026 (date du 1er contrat 01/09/23)"/>
    <s v="Non"/>
    <s v="Concours interne"/>
    <s v="Aide d'information documentaire et de collections patrimoniales"/>
    <m/>
    <s v="Obs SCX : Ouverture au concours ITRF BAP F interne"/>
    <m/>
    <m/>
    <m/>
    <m/>
    <m/>
    <m/>
  </r>
  <r>
    <x v="3"/>
    <s v="ATRF"/>
    <s v="ITRF"/>
    <s v="C"/>
    <s v="F"/>
    <s v="ADJENES"/>
    <s v="Sur support  susceptible d'être vacant"/>
    <s v="X"/>
    <m/>
    <s v="Oui"/>
    <m/>
    <s v="06626C"/>
    <s v="Retraite"/>
    <s v="Marie-Louise WILLMANN"/>
    <s v="31/12/2026"/>
    <m/>
    <s v="Non"/>
    <m/>
    <m/>
    <m/>
    <s v="Obs DRH : à la date du 04/09/25, aucune information concernant ce départ en retraite"/>
    <s v="Redéploiement de poste en interne"/>
    <s v="Aide d'information documentaire et de collections patrimoniales"/>
    <s v="Obs SCX : Transformation du support d'ADJENES de Chloé Muller en ATRF BAP F afin de correspondre à ses fonctions actuelles (à confirmer)"/>
    <m/>
    <m/>
    <m/>
  </r>
  <r>
    <x v="3"/>
    <s v="IGE"/>
    <s v="ITRF"/>
    <s v="A"/>
    <s v="F"/>
    <s v="IGE"/>
    <s v="Sur support  susceptible d'être vacant"/>
    <s v="X"/>
    <m/>
    <s v="Non"/>
    <m/>
    <s v="73619W"/>
    <m/>
    <m/>
    <m/>
    <s v="Poste occupé par  par contractuelle A en CDI, Martine DUVAN-ARCHIPRETRE_x000a__x000a_- retraite annoncée par le SCX pour le 01/03/26"/>
    <s v="Non"/>
    <m/>
    <m/>
    <m/>
    <s v="Obs DRH : à la date du 04/09/25, aucune information concernant ce départ en retraite"/>
    <s v="Concours interne"/>
    <s v="Chargé-e de communication"/>
    <s v="Obs SCX :  Ouverture au concours interne IGE BAP F - Chargé.e de communication ou Chargé.e de fabrication et graphisme (à confirmer)"/>
    <m/>
    <m/>
    <m/>
  </r>
  <r>
    <x v="4"/>
    <s v="IGE"/>
    <s v="ITRF"/>
    <s v="A"/>
    <s v="J"/>
    <m/>
    <s v="Mission contractuelle existante"/>
    <m/>
    <s v="X"/>
    <s v="Non"/>
    <m/>
    <m/>
    <m/>
    <m/>
    <m/>
    <s v="Mission occupée par agent contractuel IGE, Melani Nedyalkova en contrat jusqu'au 31/08/26 (date du 1er contrat 01/09/22) - financement  crédits centraux"/>
    <s v="Oui"/>
    <s v="Renouvellement de contrat avec passage en CDI anticipé"/>
    <s v="Chargé-e du contrôle de gestion, d'études et d'évaluation"/>
    <m/>
    <s v="Obs SCX : demande de CDI_x000a__x000a_Obs DRH : date du 1er contrat à l'Unistra 01/09/2022"/>
    <m/>
    <m/>
    <s v="Obs SCX :  rien à faire si CDI obtenu. Sinon : renouvellement de contrat (redemande CDI)"/>
    <m/>
    <m/>
    <s v="Obs SCX :  passage en CDI (6 ans de contrat)"/>
  </r>
  <r>
    <x v="4"/>
    <s v="IGE"/>
    <s v="ITRF"/>
    <s v="A"/>
    <s v="J"/>
    <s v="IGE"/>
    <s v="Sur support temporairement vacant"/>
    <m/>
    <s v="X"/>
    <s v="Oui"/>
    <m/>
    <s v="67141E"/>
    <s v="Détachement"/>
    <s v="MALET Anne-Fabienne"/>
    <s v="jusqu'au 31/12/2026"/>
    <s v="Poste occupé par agent contractuel IGE, Elena Jourda en contrat jusqu'au 31/12/25 (date du 1er contrat 06/11/23)"/>
    <s v="Oui"/>
    <s v="Renouvellement de contrat"/>
    <s v="Chargé-e du contrôle de gestion, d'études et d'évaluation"/>
    <m/>
    <s v="Obs SCX :  demande de CDI, malgré le support de fonctionnaire en détachement_x000a__x000a_Obs DRH : date du 1er contrat à l'Unistra 06/11/2023"/>
    <m/>
    <m/>
    <s v="Obs SCX :   rien à faire si CDI obtenu. Sinon : renouvellement de contrat (redemande CDI)"/>
    <m/>
    <m/>
    <s v="Obs SCX :   renouvellement de contrat"/>
  </r>
  <r>
    <x v="4"/>
    <s v="IGE"/>
    <s v="ITRF"/>
    <s v="A"/>
    <s v="J"/>
    <s v="AAE"/>
    <s v="Sur support vacant "/>
    <s v="X"/>
    <m/>
    <s v="Oui"/>
    <m/>
    <s v="39371"/>
    <m/>
    <m/>
    <m/>
    <s v="Poste occupé par agent contractuel IGE  en CDI  Emelyne Schrepfer"/>
    <s v="Oui"/>
    <s v="Concours externe"/>
    <s v="Chargé-e du contrôle de gestion, d'études et d'évaluation"/>
    <m/>
    <s v="Obs SCX :  profil de poste générique pour permettre à plusieurs collègue de se présenter (vivier de plusieurs candidates à la DPAC)"/>
    <m/>
    <m/>
    <m/>
    <m/>
    <m/>
    <m/>
  </r>
  <r>
    <x v="4"/>
    <s v="IGE"/>
    <s v="ITRF"/>
    <s v="A"/>
    <s v="J"/>
    <m/>
    <s v="Mission contractuelle existante"/>
    <m/>
    <s v="X"/>
    <s v="Non"/>
    <m/>
    <m/>
    <m/>
    <m/>
    <m/>
    <s v="Mission occupée par agent contractuel IGE, Tania Duong en contrat jusqu'au 31/12/25 (date du 1er contrat 31/08/23) - financement COMP"/>
    <s v="Oui"/>
    <s v="Renouvellement de contrat pour 2 ans"/>
    <s v="Chargé-e du contrôle de gestion, d'études et d'évaluation"/>
    <m/>
    <s v="Obs SCX : demande de renouvellement de CDD  pour 2 ans (du 01/01/26 au 31/12/27) voire passage en CDI"/>
    <m/>
    <m/>
    <s v="Obs SCX :   Envisager passage en CDI au 01/01/2028. Sinon : renouvellement du contrat pour 2 ans"/>
    <m/>
    <m/>
    <s v="Obs SCX :   renouvellement de contrat"/>
  </r>
  <r>
    <x v="4"/>
    <s v="IGE"/>
    <s v="ITRF"/>
    <s v="A"/>
    <s v="J"/>
    <m/>
    <s v="Mission contractuelle existante"/>
    <m/>
    <s v="X"/>
    <s v="Non"/>
    <m/>
    <m/>
    <m/>
    <m/>
    <m/>
    <s v="Mission occupée par agent contractuel IGE, Vanessa Flament en contrat jusqu'au 31/12/25 (date du 1er contrat 01/09/23) - financement COMP"/>
    <s v="Oui"/>
    <s v="Renouvellement de contrat pour 2 ans"/>
    <s v="Chargé-e de gestion administrative et d'aide au pilotage opérationnel"/>
    <m/>
    <s v="Obs SCX : demande de renouvellement de CDD  pour 2 ans (du 01/01/26 au 31/12/27) voire passage en CDI"/>
    <m/>
    <m/>
    <s v="Obs SCX :   Envisager passage en CDI au 01/01/2028. Sinon : renouvellement du contrat pour 2 ans"/>
    <m/>
    <m/>
    <s v="Obs SCX :   renouvellement de contrat"/>
  </r>
  <r>
    <x v="4"/>
    <s v="IGE"/>
    <s v="ITRF"/>
    <s v="A"/>
    <s v="E"/>
    <m/>
    <s v="Mission contractuelle existante"/>
    <m/>
    <s v="X"/>
    <s v="Non"/>
    <m/>
    <m/>
    <m/>
    <m/>
    <m/>
    <s v="Mission occupée par agent contractuel IGE, Bienfait Mambote en contrat jusqu'au 20/11/2025  (date début contrat 02/06/25) - financement COMP_x000a__x000a_Demande de renouvellement en cours jusqu'au 30/06/26"/>
    <s v="Oui"/>
    <s v="Renouvellement de contrat pour 18 mois"/>
    <s v="Administrateur-trice de bases de données / Intégrateur d'applications"/>
    <m/>
    <s v="Obs SCX : demande de renouvellement de CDD  pour 18 mois (du 01/07/26 au 31/12/27)  voire passage en CDI"/>
    <m/>
    <m/>
    <s v="Obs SCX :   Envisager passage en CDI au 01/01/2028. Sinon : renouvellement du contrat pour 2 ans"/>
    <m/>
    <m/>
    <s v="Obs SCX :   renouvellement de contrat"/>
  </r>
  <r>
    <x v="4"/>
    <s v="IGE"/>
    <s v="ITRF"/>
    <s v="A"/>
    <s v="D"/>
    <m/>
    <s v="Mission contractuelle existante"/>
    <m/>
    <s v="X"/>
    <s v="Non"/>
    <m/>
    <m/>
    <m/>
    <m/>
    <m/>
    <s v="Mission occupée par agent contractuel IGE, Laura Mandret en contrat jusqu'au 31/12/25 (date du 1er contrat 01/09/22) - financement sur COMP (25) &gt;&gt; Include (26+27)"/>
    <s v="Oui"/>
    <s v="Renouvellement de contrat pour 2 ans"/>
    <s v="Ingénieur-e d’études en production, traitement, analyse de données et enquêtes"/>
    <m/>
    <s v="Obs SCX : demande de renouvellement de CDD  pour 2 ans (du 01/01/26 au 31/12/27) voire passage en CDI"/>
    <m/>
    <m/>
    <s v="Obs SCX :   Envisager passage en CDI au 01/01/2028. Sinon : renouvellement du contrat pour 2 ans"/>
    <m/>
    <m/>
    <s v="Obs SCX :   passage en CDI (6 ans de contrat)"/>
  </r>
  <r>
    <x v="4"/>
    <s v="IGE"/>
    <s v="ITRF"/>
    <s v="A"/>
    <s v="J"/>
    <s v="IGE"/>
    <s v="Sur support temporairement vacant"/>
    <m/>
    <s v="X"/>
    <s v="Non"/>
    <m/>
    <s v="66895M"/>
    <s v="Détachement"/>
    <s v="HADDAJI Meriyem"/>
    <s v="jusqu'au 30/09/2026"/>
    <s v="Mission occupée par agent contractuel IGE, Fantine Kollar en contrat jusqu'au 30/09/26 (date du 1er contrat 15/01/24) "/>
    <s v="Oui"/>
    <s v="Renouvellement de contrat"/>
    <s v="Chargé-e du contrôle de gestion, d'études et d'évaluation"/>
    <m/>
    <s v="Obs SCX :  demande de renouvellement pour 1 an"/>
    <m/>
    <m/>
    <s v="Obs SCX :   demande de renouvellement pour 2 ans voire passage en CDI"/>
    <m/>
    <m/>
    <s v="Obs SCX :   demande de renouvellement pour 2 ans voire passage en CDI"/>
  </r>
  <r>
    <x v="4"/>
    <s v="IGE"/>
    <s v="ITRF"/>
    <s v="A"/>
    <s v="J"/>
    <m/>
    <s v="Mission contractuelle existante"/>
    <m/>
    <s v="X"/>
    <s v="Non"/>
    <m/>
    <m/>
    <m/>
    <m/>
    <m/>
    <s v="Mission occupée par agent contractuel IGE, Tho Hoang, en contrat jusqu'au 31/12/25 (début contrat 24/09/24) - Financement COMP"/>
    <s v="Non"/>
    <s v="Renouvellement de contrat"/>
    <s v="Chargé-e du contrôle de gestion, d'études et d'évaluation"/>
    <m/>
    <s v="Obs SCX :   Renouvellement du contrat au 01/01/26 pour 6 mois (remplacement T. Duong en congé sans solde pour 6 mois de fev à aout 2026)"/>
    <m/>
    <m/>
    <m/>
    <m/>
    <m/>
    <m/>
  </r>
  <r>
    <x v="5"/>
    <s v="IGE"/>
    <s v="ITRF"/>
    <s v="A"/>
    <s v="J"/>
    <m/>
    <s v="Rehaussement de mission contractuelle"/>
    <m/>
    <s v="X"/>
    <s v="Non"/>
    <s v="ASI en IGE"/>
    <m/>
    <m/>
    <m/>
    <m/>
    <s v="Mission contractelle ASI occupée par Kelly Nunge en contrat jusqu'au 12/03/2026 (date du 1er contrat 13/03/23) - financement sur Idex"/>
    <s v="Oui"/>
    <s v="Renouvellement de contrat et rehaussement de mission "/>
    <s v="Chargé-e de gestion administrative et d'aide au pilotage opérationnel"/>
    <m/>
    <s v="_x000a_Obs SCX : Renouvellement  + réhaussement_x000a_fin de contrat mars 2026_x000a_Mise en œuvre du Schéma directeur DDRSE"/>
    <m/>
    <s v="Chargé-e de gestion administrative et d'aide au pilotage opérationnel"/>
    <s v="Obs SCX : besoin pérenne"/>
    <m/>
    <m/>
    <s v="Obs SCX : besoin pérenne"/>
  </r>
  <r>
    <x v="5"/>
    <s v="IGE"/>
    <s v="ITRF"/>
    <s v="A"/>
    <s v="J"/>
    <m/>
    <s v="Mission contractuelle existante"/>
    <m/>
    <s v="X"/>
    <s v="Non"/>
    <m/>
    <m/>
    <m/>
    <m/>
    <m/>
    <s v="Mission contractelle IGE occupée par Thomas Keraudren en contrat jusqu'au 30/11/25 (date du 1er contrat 01/11/2020) - financement sur crédits Idex"/>
    <s v="Oui"/>
    <s v="Renouvellement de contrat"/>
    <s v="Chargé-e de gestion administrative et d'aide au pilotage opérationnel"/>
    <m/>
    <s v="_x000a_Obs SCX : fin de contrat en déc 2025_x000a_Mise en œuvre du Schéma directeur DDRSE"/>
    <m/>
    <s v="Chargé-e de gestion administrative et d'aide au pilotage opérationnel"/>
    <s v="Obs SCX : besoin pérenne"/>
    <m/>
    <m/>
    <s v="Obs SCX : besoin pérenne"/>
  </r>
  <r>
    <x v="5"/>
    <s v="IGE"/>
    <s v="ITRF"/>
    <s v="A"/>
    <s v="J"/>
    <m/>
    <s v="Rehaussement de mission contractuelle"/>
    <m/>
    <s v="X"/>
    <s v="Non"/>
    <s v="ASI en IGE"/>
    <m/>
    <m/>
    <m/>
    <m/>
    <s v="Mission contractelle ASI occupée par Victor Dhalmann en contrat jusqu'au 14/05/26 (date du 1er contrat 15/04/24) - financement sur crédits Idex et comp"/>
    <s v="Oui"/>
    <s v="Renouvellement de contrat et rehaussement de mission "/>
    <s v="Chargé-e de gestion administrative et d'aide au pilotage opérationnel"/>
    <m/>
    <s v="Obs SCX : Renouvellement  + réhaussement_x000a_fin de contrat en mai 2026_x000a_Mise en œuvre du Schéma directeur DDRSE"/>
    <m/>
    <s v="Chargé-e de gestion administrative et d'aide au pilotage opérationnel"/>
    <s v="Obs SCX : besoin pérenne"/>
    <m/>
    <m/>
    <s v="Obs SCX : besoin pérenne"/>
  </r>
  <r>
    <x v="5"/>
    <s v="IGE"/>
    <s v="ITRF"/>
    <s v="A"/>
    <s v="J"/>
    <m/>
    <s v="Mission contractuelle existante"/>
    <m/>
    <s v="X"/>
    <s v="Non"/>
    <m/>
    <m/>
    <m/>
    <m/>
    <m/>
    <s v="Mission contractelle IGE occupée par Enzo Jugieau en contrat jusqu'au 10/03/2026 (date du 1er contrat 11/03/24) - financement sur  comp"/>
    <s v="Non"/>
    <s v="Renouvellement de contrat"/>
    <s v="Chargé-e de gestion administrative et d'aide au pilotage opérationnel"/>
    <m/>
    <s v="_x000a_Obs SCX : fin de contrat en avril 2026_x000a_Besoins avérés sur le sujet traité, co-financement DPI possible et OPUS sous réserve_x000a_Mise en œuvre du Schéma directeur DDRSE"/>
    <m/>
    <s v="Chargé-e de gestion administrative et d'aide au pilotage opérationnel"/>
    <s v="Obs SCX : besoin pérenne"/>
    <m/>
    <m/>
    <s v="Obs SCX : besoin pérenne"/>
  </r>
  <r>
    <x v="6"/>
    <s v="IGE"/>
    <s v="ITRF"/>
    <s v="A"/>
    <s v="J"/>
    <m/>
    <s v="Mission contractuelle existante"/>
    <m/>
    <s v="X"/>
    <s v="Non"/>
    <m/>
    <m/>
    <m/>
    <m/>
    <m/>
    <s v="Mission contractuelle IGE occupée par Emeline Dufrennoy en contrat jusqu'au 31/08/2026 (date du 1er contrat 01/09/23) - financement sur crédits opus"/>
    <s v="Non"/>
    <s v="Renouvellement de contrat"/>
    <s v="Responsable du partenariat et de la valorisation de la recherche"/>
    <m/>
    <s v="Obs SCX : Financement PIA3"/>
    <m/>
    <s v="Responsable du partenariat et de la valorisation de la recherche"/>
    <s v="Financement PIA3 - CDI"/>
    <m/>
    <s v="Responsable du partenariat et de la valorisation de la recherche"/>
    <s v="Financement PIA 3 - CDI"/>
  </r>
  <r>
    <x v="6"/>
    <s v="ASI"/>
    <s v="ITRF"/>
    <s v="A"/>
    <s v="J"/>
    <m/>
    <s v="Mission contractuelle existante"/>
    <m/>
    <s v="X"/>
    <s v="Non"/>
    <m/>
    <m/>
    <m/>
    <m/>
    <m/>
    <s v="Mission contractuelle ASI occupée par Mégane Cesbron en contrat jusqu'au 31/01/2026 (date du 1er contrat 01/02/23) - financement sur crédits opus"/>
    <s v="Non"/>
    <s v="Renouvellement de contrat"/>
    <s v="Assistant-e en gestion financière et comptable"/>
    <m/>
    <s v="Obs SCX : Financement PIA3"/>
    <m/>
    <s v="Assistant-e en gestion financière et comptable"/>
    <s v="Financement PIA3"/>
    <m/>
    <s v="Assistant-e en gestion financière et comptable"/>
    <s v="Financement PIA 3 - CDI"/>
  </r>
  <r>
    <x v="6"/>
    <s v="IGE"/>
    <s v="ITRF"/>
    <s v="A"/>
    <s v="F"/>
    <m/>
    <s v="Mission contractuelle existante"/>
    <m/>
    <s v="X"/>
    <s v="Non"/>
    <m/>
    <m/>
    <m/>
    <m/>
    <m/>
    <s v="Mission contractuelle IGE occupée par  Elena Iuliani en contrat jusqu'au 16/11/25 (date du 1er contrat 17/11/21) - financement sur crédits opus"/>
    <s v="Non"/>
    <s v="Renouvellement de contrat"/>
    <s v="Chargé-e de communication"/>
    <m/>
    <s v="Obs SCX :  Financement PIA3"/>
    <m/>
    <s v="Chargé-e de communication"/>
    <s v="Financement PIA3 - CDI"/>
    <m/>
    <s v="Chargé-e de communication"/>
    <s v="Financement PIA 3 - CDI"/>
  </r>
  <r>
    <x v="6"/>
    <s v="IGE"/>
    <s v="ITRF"/>
    <s v="A"/>
    <s v="J"/>
    <m/>
    <s v="Mission contractuelle existante"/>
    <m/>
    <s v="X"/>
    <s v="Non"/>
    <m/>
    <m/>
    <m/>
    <m/>
    <m/>
    <s v="Mission contractuelle IGE occupée par Annabelle Castelain en contrat jusqu'au 12/05/26 (date du 1er contrat 12/05/24) - financement sur crédits opus"/>
    <s v="Non"/>
    <s v="Renouvellement de contrat"/>
    <s v="Chargé-e de gestion administrative et d'aide au pilotage opérationnel"/>
    <m/>
    <s v="Obs SCX :  Financement PIA3"/>
    <m/>
    <s v="Chargé-e de gestion administrative et d'aide au pilotage opérationnel"/>
    <s v="Financement PIA3"/>
    <m/>
    <s v="Chargé-e de gestion administrative et d'aide au pilotage opérationnel"/>
    <s v="Financement PIA 3 "/>
  </r>
  <r>
    <x v="6"/>
    <s v="IGE"/>
    <s v="ITRF"/>
    <s v="A"/>
    <s v="J"/>
    <m/>
    <s v="Mission contractuelle existante"/>
    <m/>
    <s v="X"/>
    <s v="Non"/>
    <m/>
    <m/>
    <m/>
    <m/>
    <m/>
    <s v="Mission contractuelle IGE occupée par  Clara Chavanon en contrat jusqu'au 24/04/26 (date du 1er contrat 24/04/22) - financement sur crédits opus"/>
    <s v="Non"/>
    <s v="Renouvellement de contrat"/>
    <s v="Chargé-e du partenariat et de la valorisation de la recherche"/>
    <m/>
    <s v="Obs SCX :  Financement PIA3"/>
    <m/>
    <s v="Chargé-e du partenariat et de la valorisation de la recherche"/>
    <s v="Financement PIA3"/>
    <m/>
    <s v="Chargé-e du partenariat et de la valorisation de la recherche"/>
    <s v="Financement PIA 3  - CDI "/>
  </r>
  <r>
    <x v="6"/>
    <s v="IGE"/>
    <s v="ITRF"/>
    <s v="A"/>
    <s v="J"/>
    <m/>
    <s v="Mission contractuelle existante"/>
    <m/>
    <s v="X"/>
    <s v="Non"/>
    <m/>
    <m/>
    <m/>
    <m/>
    <m/>
    <s v="Mission contractuelle IGE occupée par  Victoria ALVES DE ABREU MANCUSO BROTTO en contrat jusqu'au 31/01/26 (date du 1er contrat 01/02/24) - financement sur crédits opus et epicur"/>
    <s v="Non"/>
    <s v="Renouvellement de contrat"/>
    <s v="Chargé-e du partenariat et de la valorisation de la recherche"/>
    <m/>
    <s v="Obs SCX :  Financement PIA3 / EPICUR"/>
    <m/>
    <s v="Chargé-e du partenariat et de la valorisation de la recherche"/>
    <s v="Financement PIA 3 / EPICUR"/>
    <m/>
    <s v="Chargé-e du partenariat et de la valorisation de la recherche"/>
    <s v="Financement PIA 3 / EPICUR"/>
  </r>
  <r>
    <x v="6"/>
    <s v="IGE"/>
    <s v="ITRF"/>
    <s v="A"/>
    <s v="J"/>
    <m/>
    <s v="Mission contractuelle existante"/>
    <m/>
    <s v="X"/>
    <s v="Non"/>
    <m/>
    <m/>
    <m/>
    <m/>
    <m/>
    <s v="Mission contractuelle IGE occupée par  Pierre-André Duffrene en contrat jusqu'au 28/04/26 (date du 1er contrat 29/04/25) - financement sur crédits opus "/>
    <s v="Non"/>
    <s v="Renouvellement de contrat"/>
    <s v="Chargé-e du partenariat et de la valorisation de la recherche"/>
    <m/>
    <s v="Obs SCX :  Financement Label SAPS"/>
    <m/>
    <s v="Chargé-e du partenariat et de la valorisation de la recherche"/>
    <s v="Financement Label SAPS"/>
    <m/>
    <s v="Chargé-e du partenariat et de la valorisation de la recherche"/>
    <s v="Financement PIA3"/>
  </r>
  <r>
    <x v="6"/>
    <s v="IGE"/>
    <s v="ITRF"/>
    <s v="A"/>
    <s v="J"/>
    <m/>
    <s v="Mission contractuelle existante"/>
    <m/>
    <s v="X"/>
    <s v="Non"/>
    <m/>
    <m/>
    <m/>
    <m/>
    <m/>
    <s v="Mission contractuelle IGE occupée par  Adèle Thiphagne en contrat jusqu'au 11/09/2026 (date du 1er contrat 12/09/22) - financement sur crédits opus "/>
    <s v="Non"/>
    <s v="Renouvellement de contrat"/>
    <s v="Chargé-e du partenariat et de la valorisation de la recherche"/>
    <m/>
    <s v="Obs SCX :  Financement PIA3"/>
    <m/>
    <s v="Chargé-e du partenariat et de la valorisation de la recherche"/>
    <s v="Financement PIA3"/>
    <m/>
    <s v="Chargé-e du partenariat et de la valorisation de la recherche"/>
    <s v="Financement PIA 3 - CDI"/>
  </r>
  <r>
    <x v="6"/>
    <s v="IGE"/>
    <s v="ITRF"/>
    <s v="A"/>
    <s v="F"/>
    <m/>
    <s v="Mission contractuelle existante"/>
    <m/>
    <s v="X"/>
    <s v="Non"/>
    <m/>
    <m/>
    <m/>
    <m/>
    <m/>
    <s v="Mission contractuelle IGE occupée par  Cassandra Fayet en contrat jusqu'au 10/12/25 (date du 1er contrat 11/06/24) - financement sur crédits opus "/>
    <s v="Non"/>
    <s v="Renouvellement de contrat"/>
    <s v="Animateur-trice de communautés"/>
    <m/>
    <s v="Obs SCX :  Financement ADEME"/>
    <m/>
    <s v="Animateur-trice de communautés"/>
    <s v="Financement ADEME"/>
    <m/>
    <s v="Animateur-trice de communautés"/>
    <s v="Financement ADEME"/>
  </r>
  <r>
    <x v="6"/>
    <s v="IGE"/>
    <m/>
    <m/>
    <s v="J"/>
    <m/>
    <s v="Mission contractuelle existante"/>
    <m/>
    <s v="X"/>
    <s v="Non"/>
    <m/>
    <m/>
    <m/>
    <m/>
    <m/>
    <s v="Mission contractuelle IGE occupée par  Mathilde Velle en contrat jusqu'au 17/10/25 (date du 1er contrat 18/10/24) - financement sur crédits opus "/>
    <s v="Non"/>
    <s v="Renouvellement de contrat"/>
    <s v="Chargé-e du partenariat et de la valorisation de la recherche"/>
    <m/>
    <s v="Obs SCX :  Financement ADEME"/>
    <m/>
    <s v="Chargé-e du partenariat et de la valorisation de la recherche"/>
    <s v="Financement ADEME"/>
    <m/>
    <s v="Chargé-e du partenariat et de la valorisation de la recherche"/>
    <s v="Financement ADEME"/>
  </r>
  <r>
    <x v="6"/>
    <s v="IGE"/>
    <s v="ITRF"/>
    <s v="A"/>
    <s v="F"/>
    <m/>
    <s v="Mission contractuelle existante"/>
    <m/>
    <s v="X"/>
    <s v="Non"/>
    <m/>
    <m/>
    <m/>
    <m/>
    <m/>
    <s v="Mission contractuelle IGE occupée par  Elodie Gallina en contrat jusqu'au 15/05/26 (date du 1er contrat 16/05/24) - financement sur crédits opus "/>
    <s v="Non"/>
    <s v="Renouvellement de contrat"/>
    <s v="Chargé-e de projets culturels"/>
    <m/>
    <s v="Obs SCX :  Financement PIA3"/>
    <m/>
    <s v="Chargé-e de projets culturels"/>
    <s v="Financement PIA3"/>
    <m/>
    <s v="Chargé-e de projets culturels"/>
    <s v="Financement PIA3"/>
  </r>
  <r>
    <x v="7"/>
    <s v="IGE"/>
    <s v="ITRF"/>
    <s v="A"/>
    <s v="J"/>
    <m/>
    <s v="Mission contractuelle existante"/>
    <m/>
    <s v="X"/>
    <s v="Non"/>
    <m/>
    <m/>
    <m/>
    <m/>
    <m/>
    <s v="Mission contractuelle IGE occupée par Giovanna Laterza, en contrat jusqu'au 30/04/2026 (date du 1er contrat 15/02/21) - financement sur crédits centraux"/>
    <s v="Non"/>
    <s v="Renouvellement de contrat"/>
    <s v="Chargé-e de gestion administrative et d'aide au pilotage opérationnel"/>
    <m/>
    <s v="Obs SCX : prévision de retour d'un congés pour convenance personnel, support financier re affecté_x000a__x000a_Obs DR: agent recruté en remplacement de El Hassania SEBTI en congé non rémunéré pour convenances personnelles du 16/04/2024 au 15/04/2026"/>
    <m/>
    <m/>
    <m/>
    <m/>
    <m/>
    <m/>
  </r>
  <r>
    <x v="7"/>
    <s v="ASI"/>
    <s v="ITRF"/>
    <s v="A"/>
    <s v="F"/>
    <m/>
    <s v="Rehaussement de mission contractuelle"/>
    <m/>
    <s v="X"/>
    <s v="Non"/>
    <s v="Catégorie B en ASI"/>
    <m/>
    <m/>
    <m/>
    <m/>
    <s v="Mission contractuelle TECH occupée par Elia Weller en contrat jusqu'au 31/12/26 (date du 1er contrat 18/10/21) - financement sur crédits recherche"/>
    <s v="Non"/>
    <s v="Renouvellement de contrat et rehaussement de mission "/>
    <s v="Assistant-e des technologies de l'information et de la communication"/>
    <m/>
    <s v="Obs SCX :  mission déjà en cours, il s'agit de valoriser l'existant. sur crédits projet"/>
    <m/>
    <m/>
    <m/>
    <m/>
    <m/>
    <m/>
  </r>
  <r>
    <x v="8"/>
    <s v="IGE"/>
    <s v="ITRF"/>
    <s v="A"/>
    <s v="J"/>
    <s v="IGE"/>
    <s v="Sur support non disponible "/>
    <m/>
    <s v="X"/>
    <s v="Oui"/>
    <m/>
    <s v="25223S"/>
    <s v="Retraite"/>
    <s v="STEPHAN LEY"/>
    <s v="01/09/2022"/>
    <m/>
    <s v="Oui"/>
    <s v="Recrutement"/>
    <s v="Chargé-e de la coopération internationale"/>
    <m/>
    <s v="Obs SCX : La consolidation du Pôle Coopération Internationale est une priorité absolue. Depuis plusieurs années, seuls deux agents sur les quatre postes prévus sont véritablement en capacité d’exercer leurs missions. Cette situation de sous-effectif chronique engendre des dysfonctionnements majeurs, freine la mise en œuvre des actions stratégiques, et fait peser des risques importants, notamment en matière réglementaire et organisationnelle. Elle fragilise profondément la dynamique collective et met en péril la santé des agents en poste. Il est donc impératif de renforcer ce pôle sans délai, par la création d’un ETP et la nomination d’un.e responsable clairement identifié.e, capable d’assurer un pilotage opérationnel et stratégique cohérent._x000a__x000a__x000a_Obs DRH : après une période d'affecfation en surnombre à la DRI, le poste a été redéployé à l'issu du DG 2022."/>
    <m/>
    <m/>
    <m/>
    <m/>
    <m/>
    <m/>
  </r>
  <r>
    <x v="8"/>
    <s v="ASI"/>
    <s v="ITRF"/>
    <s v="A"/>
    <s v="J"/>
    <m/>
    <s v="Redéploiement / attribution"/>
    <m/>
    <s v="X"/>
    <s v="Non"/>
    <m/>
    <m/>
    <m/>
    <m/>
    <m/>
    <m/>
    <s v="Oui"/>
    <s v="Recrutement"/>
    <s v="Assistant-e en gestion administrative"/>
    <m/>
    <s v="Obs SCX : Afin de sécuriser la gestion financière et RH de la DRI, il est nécessaire de recruter un agent de catégorie A - ASI au pôle administratif, qui encadre les activités de cette structure. Aujourd'hui, ces missions sont prises en charge par deux TECH (décalage grade - fonction) qui exercent d'autres activités et dont le volume de travail devient conséquent (p.ex. secrétariat DRI et VPRI) ; ils se trouvent sous la responsabilité directe de la directrice. Compte tenu des enjeux RH (37 agents et plusieurs dizaines de contrats de vacation, turn-over important) et financiers de la DRI (enveloppe d’environ 20 M€), cette évolution est d’importance majeure."/>
    <m/>
    <m/>
    <m/>
    <m/>
    <m/>
    <m/>
  </r>
  <r>
    <x v="8"/>
    <s v="TECH"/>
    <s v="ITRF"/>
    <s v="B"/>
    <s v="J"/>
    <s v="ATRF"/>
    <s v="Sur support vacant et rehaussement "/>
    <s v="X"/>
    <s v="X"/>
    <s v="Oui"/>
    <s v="Catégorie C en B"/>
    <s v="72246D_x000a__x000a_80026A"/>
    <s v="Retraite"/>
    <s v="Mme Gast"/>
    <s v="01/11/2018"/>
    <s v="Poste occupé par contractuel TECH, BIDOIS Ségolène en contrat jusqu'au 31/08/26 (date du 1er contrat 01/01/22) (financement du contrat sur ce poste + ressources propres DRI)"/>
    <s v="Oui"/>
    <s v="Renouvellement de contrat ou concours "/>
    <s v="Technicien-ne en gestion administrative"/>
    <m/>
    <s v="Obs SCX : Mme Ségolène Bidois occupe actuellement un support de catégorie B, payé en partie sur la masse salariale de l'établissement (équivalent catégorie C) et cofinancé par les crédits Erasmus (différentiel entre C et B et prime IFSE). Ces activités ont un caractère pérenne car il s'agit de la gestion des mobilités sortantes Hors Europe de l'établissement. Si impossibilité d'ouvrir un concours, renouvellement nécessaire."/>
    <m/>
    <m/>
    <m/>
    <m/>
    <m/>
    <m/>
  </r>
  <r>
    <x v="8"/>
    <s v="IGE"/>
    <s v="ITRF"/>
    <s v="A"/>
    <s v="J"/>
    <s v="IGE"/>
    <s v="Sur support vacant "/>
    <s v="X"/>
    <m/>
    <s v="Oui"/>
    <m/>
    <s v="58287F"/>
    <s v="Mobilité interne"/>
    <m/>
    <m/>
    <s v="Poste occupé par contractuel IGE, RICHARD Adèle en contrat jusqu'au 03/03/26 (date du 1er contrat 10/12/18)"/>
    <s v="Oui"/>
    <s v="Concours externe"/>
    <s v="Chargé-e de la coopération internationale"/>
    <m/>
    <s v="Obs SCX : Ce poste est réparti entre les activités au PUI-DRI (montage de projets avec financements externes) et le programme Erasmus Mobilité (Digitalisation et Action KA1 Blended Intensive Programmes). Ces activités ont un caractère pérenne et occupent une place centrale dans la stratégie RI. Si impossibilité d'ouvrir un concours, renouvellement nécessaire._x000a__x000a_Obs DRH : poste de titulaire vacant IGE 58287F (n°siham 22144) redéployé à la DRI en contrepartie de la mobilité de Caroline CARLOT-SCHMITT de la DRI vers le CUEJ"/>
    <m/>
    <m/>
    <m/>
    <m/>
    <m/>
    <m/>
  </r>
  <r>
    <x v="8"/>
    <s v="IGE"/>
    <s v="ITRF"/>
    <s v="A"/>
    <s v="J"/>
    <s v="IGE"/>
    <s v="Sur support temporairement vacant "/>
    <s v="X"/>
    <m/>
    <s v="Oui"/>
    <m/>
    <s v="19313_IGE"/>
    <s v="Disponibilité"/>
    <s v="JORDAN  Aurélien "/>
    <s v="jusqu'au 31/08/26"/>
    <s v="Poste occupé par contractuel Clara Euzenat puis démission au 21/08/25"/>
    <s v="Oui"/>
    <s v="Concours externe"/>
    <s v="Chargé-e de la coopération internationale"/>
    <m/>
    <s v="Obs SCX : La consolidation du Pôle Coopération Internationale est une priorité absolue. Depuis plusieurs années, seuls deux agents sur les quatre postes prévus sont véritablement en capacité d’exercer leurs missions. Cette situation de sous-effectif chronique engendre des dysfonctionnements majeurs, freine la mise en œuvre des actions stratégiques, et fait peser des risques importants, notamment en matière réglementaire et organisationnelle. Elle fragilise profondément la dynamique collective et met en péril la santé des agents en poste. Il est donc impératif de renforcer ce pôle sans délai, par la création d’un ETP et la nomination d’un.e responsable clairement identifié.e, capable d’assurer un pilotage opérationnel et stratégique cohérent._x000a_"/>
    <m/>
    <m/>
    <m/>
    <m/>
    <m/>
    <m/>
  </r>
  <r>
    <x v="8"/>
    <s v="TECH"/>
    <s v="ITRF"/>
    <s v="B"/>
    <s v="J"/>
    <m/>
    <s v="Redéploiement / attribution"/>
    <m/>
    <s v="X"/>
    <s v="Non"/>
    <m/>
    <m/>
    <m/>
    <m/>
    <m/>
    <m/>
    <s v="Non"/>
    <s v="Recrutement"/>
    <s v="Technicien-ne en gestion administrative"/>
    <m/>
    <s v="Obs SCX : Au pôle Europe, la plupart des supports RH sont marqués par le décalage grade – fonction : des agents en catégorie C avec des responsabilités financières fortes ; suite au turn-over, la moitié de l’équipe se renouvelle chaque année bouleversant ainsi l’organisation de la DRI et générant des risques financiers considérables compte tenu des montants conséquents obtenus et gérés par l’établissement dans le cadre du programme Erasmus+. Dans ce contexte, il est nécessaire de repenser la stratégie RH à l’échelle de ce pôle pour le fortifier et sécuriser les budgets. Il est important de préciser que l'ensemble de ces supports est payé avec des crédits Erasmus+ alors que les missions ont un caractère pérenne et sont indispensables à la mise en œuvre du programme européen."/>
    <m/>
    <m/>
    <m/>
    <m/>
    <m/>
    <m/>
  </r>
  <r>
    <x v="8"/>
    <s v="TECH"/>
    <s v="ITRF"/>
    <s v="B"/>
    <s v="J"/>
    <s v="TECH"/>
    <s v="Sur support vacant "/>
    <m/>
    <s v="X"/>
    <s v="Oui"/>
    <m/>
    <s v="21605_TECH"/>
    <s v="Démission "/>
    <s v="MATHIEU Sophie"/>
    <s v="26/08/2024"/>
    <s v="Poste occupé par contractuel TECH Mareva Zaïm-Sassi en contrat jusqu'au 31/08/2026 (1er contrat catégorie B au 01/09/2025)"/>
    <s v="Non"/>
    <s v="Renouvellement de contrat"/>
    <s v="Technicien-ne en gestion administrative"/>
    <m/>
    <s v="Obs SCX : Au pôle Europe, la plupart des supports RH sont marqués par le décalage grade – fonction : des agents en catégorie C avec des responsabilités financières fortes ; suite au turn-over, la moitié de l’équipe se renouvelle chaque année bouleversant ainsi l’organisation de la DRI et générant des risques financiers considérables compte tenu des montants conséquents obtenus et gérés par l’établissement dans le cadre du programme Erasmus+. Dans ce contexte, il est nécessaire de repenser la stratégie RH à l’échelle de ce pôle pour le fortifier et sécuriser les budgets. Il est important de préciser que l'ensemble de ces supports est payé avec des crédits Erasmus+ alors que les missions ont un caractère pérenne et sont indispensables à la mise en œuvre du programme européen._x000a__x000a_Obs DRH : à compter du 01/09/2025 les missions de l'agent sont rehaussées en catégorie B. "/>
    <m/>
    <m/>
    <m/>
    <m/>
    <m/>
    <m/>
  </r>
  <r>
    <x v="8"/>
    <s v="TECH"/>
    <s v="ITRF"/>
    <s v="B"/>
    <s v="J"/>
    <s v="TECH"/>
    <s v="Sur support vacant "/>
    <m/>
    <s v="X"/>
    <s v="Oui"/>
    <m/>
    <s v="25780X"/>
    <s v="Mobilité interne"/>
    <m/>
    <m/>
    <s v="Poste occupé par contractuelle TECH  Alice Kaemmerle à compter du 16/09/2025 "/>
    <s v="Non"/>
    <s v="Renouvellement de contrat"/>
    <s v="Technicien-ne en gestion administrative"/>
    <m/>
    <s v="Obs SCX : Au pôle Europe, la plupart des supports RH sont marqués par le décalage grade – fonction : des agents en catégorie C avec des responsabilités financières fortes ; suite au turn-over, la moitié de l’équipe se renouvelle chaque année bouleversant ainsi l’organisation de la DRI et générant des risques financiers considérables compte tenu des montants conséquents obtenus et gérés par l’établissement dans le cadre du programme Erasmus+. Dans ce contexte, il est nécessaire de repenser la stratégie RH à l’échelle de ce pôle pour le fortifier et sécuriser les budgets. Il est important de préciser que l'ensemble de ces supports est payé avec des crédits Erasmus+ alors que les missions ont un caractère pérenne et sont indispensables à la mise en œuvre du programme européen. _x000a_Obs DRH : à compter du 01/09/2025 les missions de l'agent sont rehaussées en catégorie B, sur un poste redéployé à la DRI suite à la mobilité interne 2025"/>
    <m/>
    <m/>
    <m/>
    <m/>
    <m/>
    <m/>
  </r>
  <r>
    <x v="9"/>
    <s v="IGE"/>
    <s v="ITRF"/>
    <s v="A"/>
    <s v="J"/>
    <m/>
    <s v="Transfo. Mission contractuelle existante en  poste de titulaire "/>
    <m/>
    <s v="X"/>
    <s v="Non"/>
    <m/>
    <s v="58191B"/>
    <s v="Mutation"/>
    <s v=" Vanessa Diertert"/>
    <m/>
    <s v="CDD Michaud Quentin IGE jusqu'au 31/10/2026 (1er contrat le 1/11/2024_x000a_"/>
    <s v="Oui"/>
    <s v="Concours interne"/>
    <s v="Chargé-e du partenariat et de la valorisation de la recherche"/>
    <m/>
    <s v="Obs SCX : Mme Risch a été admissible sur le concours IGE non affectée 2024, mais n'a pas été lauréate.En 2025 son dossier n'a pas passé la phase d'admissiobilité. Elle sera CDIsé en avril 2026 La demande est maintenue, emploi type ne correspond pas pour concours non affecté. Necessité d'un poste concours interne_x000a_Obs DRH  : le contrat  est financé sur les crédits de l'ex-mission Anne MOSER. Le poste vacant Elen Guy est utilisé pour financer le contrat de Wassila RAHMNI pour qui un concours est demandé en 2027 et le poste vacant Dieter Vanessa est occupé par un contractuel Michaud Quentin jusqu'au 31/10/2026. _x000a_Le concours est demandé pour  Magali Risch en CDD IGE jusqu'au 31/12/25 (date du 1er contrat 01/04/2020) - financement sur crédits centraux _x000a__x000a__x000a_"/>
    <m/>
    <m/>
    <m/>
    <m/>
    <m/>
    <m/>
  </r>
  <r>
    <x v="9"/>
    <s v="IGE"/>
    <s v="ITRF"/>
    <s v="A"/>
    <s v="J"/>
    <m/>
    <s v="Transfo. Mission contractuelle existante en  poste de titulaire "/>
    <s v="X"/>
    <m/>
    <s v="Non"/>
    <m/>
    <m/>
    <m/>
    <s v="ancien poste de Marie-Deroche, que la DRD a perdu sans compensation de support de titulaire"/>
    <m/>
    <s v="Mission contractuelle IGE occupée  par JOUX Sophie en contrat du 08/09/25 au 07/09/2026 - financement sur crédits CVEC"/>
    <s v="Oui"/>
    <m/>
    <m/>
    <m/>
    <m/>
    <s v="Concours externe"/>
    <s v="Chargé-e de la coopération internationale"/>
    <s v="Demande d'ouverture de concours externe pour stabiliser le poste. La DRD a perdu un support perenne avec le départ de Marie Deroche. Il faut pereniser ce poste. Concours à ouvrir en 2027. 1 recrutement arrivera en septembre. Veut passer des concours. Renouvellement de son contrat sur crédits CVEC si pas de concours ouvert pour 2026-2027"/>
    <m/>
    <m/>
    <m/>
  </r>
  <r>
    <x v="9"/>
    <s v="TECH"/>
    <s v="ITRF"/>
    <s v="B"/>
    <s v="J"/>
    <m/>
    <s v="Mission contractuelle existante"/>
    <m/>
    <s v="X"/>
    <s v="Non"/>
    <m/>
    <m/>
    <m/>
    <m/>
    <m/>
    <s v="Mission contractuelle TECH occupée par Alizee Momin en contrat du 06/05/2025 au 05/05/2026 (date du 1er contrat 06/05/24) - financement sur crédits centraux"/>
    <s v="Oui"/>
    <s v="Renouvellement de contrat"/>
    <s v="Technicien-ne en gestion administrative"/>
    <m/>
    <s v="Obs SCX : Besoin de poursuivre la mise en qualité de l'outil OSCAR, d'élargir la mission à d'autres outils (sinchro)  et d'un appui pour la tenue des indicateurs au pole DCR. Besoin d'arbitrage d'un poste supplémentaire en attente depuis plus d'un 1 an."/>
    <m/>
    <m/>
    <m/>
    <m/>
    <m/>
    <m/>
  </r>
  <r>
    <x v="9"/>
    <s v="ASI"/>
    <s v="ITRF"/>
    <s v="A"/>
    <s v="J"/>
    <m/>
    <s v="Redéploiement / attribution"/>
    <m/>
    <s v="X"/>
    <s v="Non"/>
    <m/>
    <m/>
    <m/>
    <m/>
    <m/>
    <m/>
    <s v="Oui"/>
    <s v="Recrutement"/>
    <s v="Assistant-e en gestion financière et comptable"/>
    <m/>
    <s v="Obs SCX : Demande du maintien d'un financement d'un CDD par la DGS pour continuer d’assurer les opérations d’ouverture de contrat, de facturation, d’apurement, de soutien aux opérations d’élaboration des budgets initials et rectificatifs. Dossier prioritaire pour l'AGC et la DRD concerne les factures. Sans poste, nous ne pourrons plus assurer cette mission. Nous rappelons que notre dernier lauréat au concours n'est pourvu qu'à hauteur de 50%. Comme déjà souligné à de nombreuses reprises, la hausse du nombre de contrats déposés, induit un nombre d'acte d'ouverture, de suivi des contrats, d'édition des factures à traiter que l'équipe actuelle n'arrive pas à traiter dans des délais raisonnables. _x000a_Obs DRH : la mission contractuelle évoquée a été occupée par Mme KADRI TAIBI  Nour du 16/05/2022 au 29/02/2024 avec un financement sur crédits centraux . _x000a_Cette mission était un renfort temporaire. "/>
    <m/>
    <m/>
    <m/>
    <m/>
    <m/>
    <m/>
  </r>
  <r>
    <x v="9"/>
    <s v="ASI"/>
    <s v="ITRF"/>
    <s v="A"/>
    <s v="J"/>
    <s v="ASI"/>
    <s v="Sur support vacant "/>
    <s v="X"/>
    <m/>
    <s v="Non"/>
    <m/>
    <s v="77056G"/>
    <m/>
    <m/>
    <m/>
    <s v="Poste occupé par contractuelle TECH GEVORGYAN Karine en contrat jusqu'au 31/12/2025. Lyes Benlaredj"/>
    <s v="Oui"/>
    <s v="Concours interne"/>
    <s v="Assistant-e en gestion financière et comptable"/>
    <m/>
    <s v="Obs SCX : M. Benlaredj (CDD ASI)  s'est positionné sur les concours non affectés ASI  mais n'a pas été admissible. Poste financé par le COMP qu'il faut pérénniser. Si on récupère le support de poste de Karine, pour ouverture concours interne, alors Karine GEVORGYAN pourrait etre financé par le COMP si perenne_x000a__x000a_Obs DRH : le concours est demandé pour Lyes Benlaredj, actuellement en contrat financé sur crédits COMP"/>
    <m/>
    <m/>
    <m/>
    <m/>
    <m/>
    <m/>
  </r>
  <r>
    <x v="9"/>
    <s v="IGE"/>
    <s v="ITRF"/>
    <s v="A"/>
    <s v="J"/>
    <m/>
    <s v="Mission contractuelle existante"/>
    <m/>
    <s v="X"/>
    <s v="Non"/>
    <m/>
    <m/>
    <m/>
    <m/>
    <m/>
    <s v="Mission contractuelle IGE occupée par Cassandre Devosen contrat du 14/09/25 au 13/09/26 (date du 1er contra 14/09/23) - financement sur crédits Idex"/>
    <s v="Non"/>
    <s v="Recrutement financement sur crédits spécifiques"/>
    <s v="Chargé-e de la coopération internationale"/>
    <m/>
    <s v="Obs SCX : Renouvellement avec changement d'echelon.. L'agent donne toute satisfaction et ses missions se déroulent dans le cadre d'un projet à long terme."/>
    <s v="Chargé-e de la coopération internationale"/>
    <m/>
    <s v="support (70477F) actuellement occupé par Thibaud Naegel CDI ASI , possibilité de recupérer le support IGE pour ouvertur de concours en 2026-2027"/>
    <m/>
    <m/>
    <m/>
  </r>
  <r>
    <x v="9"/>
    <s v="ASI"/>
    <s v="ITRF"/>
    <s v="A"/>
    <s v="J"/>
    <m/>
    <s v="Transfo. Mission contractuelle existante en  poste de titulaire et rehaussement"/>
    <s v="X"/>
    <m/>
    <s v="Non"/>
    <m/>
    <m/>
    <m/>
    <m/>
    <m/>
    <s v="Mission contractuelle TECH occupée par Simona Mazilu en CDI - financement sur crédits centraux"/>
    <s v="Oui"/>
    <s v="Concours interne"/>
    <s v="Assistant-e en gestion administrative"/>
    <m/>
    <s v="Obs SCX : Mme Mazilu a été admissible sur le concours ASI non affecté en 2024, mais n'a pas été lauréate. La demande est maintenue de rehaussement et d'ouverture de concours interne"/>
    <m/>
    <m/>
    <m/>
    <m/>
    <m/>
    <m/>
  </r>
  <r>
    <x v="9"/>
    <s v="ASI"/>
    <s v="ITRF"/>
    <s v="A"/>
    <s v="J"/>
    <s v="SAENES"/>
    <s v="Rehaussement "/>
    <s v="X"/>
    <m/>
    <s v="Oui"/>
    <s v="Catégorie B en ASI"/>
    <s v="50445G"/>
    <s v="Mobilité interne"/>
    <s v="Nathalie HEIDER "/>
    <s v="01/09/2021"/>
    <s v="Poste occupé par Nathan Zussy en contra jusqu'au 31/10/26 (date du 1er contrat ASI 01/10/23; TECH 1/11/2024)"/>
    <s v="Oui"/>
    <s v="Concours externe"/>
    <s v="Coordinateur des données de la Recherche"/>
    <m/>
    <s v="Obs SCX : Ce poste est d'un niveau ASI. Nous avons eu 4 départs en 3 ans, nous n'arrivons pas à maintenir les agents sur ce poste du fait du décalage grade fonction identifié. Il faut rehausser ce CDD en niveau ASI. Nathan Zussy fait par ailleurs de l’excellent travail et était ASI à la DRI. Il est volontaire pour passer des concours"/>
    <m/>
    <m/>
    <m/>
    <m/>
    <m/>
    <m/>
  </r>
  <r>
    <x v="9"/>
    <s v="IGR"/>
    <s v="ITRF"/>
    <s v="A"/>
    <s v="J"/>
    <s v="IGE"/>
    <s v="Rehaussement "/>
    <s v="X"/>
    <m/>
    <m/>
    <s v="IGE en IGR"/>
    <s v="65576D"/>
    <m/>
    <s v="FRITSCH Florian "/>
    <m/>
    <m/>
    <s v="Oui"/>
    <s v="Concours interne"/>
    <s v="Responsable de l’administration et du pilotage"/>
    <m/>
    <s v="Obs SCX  : Besoin d'évolution. Modification du périmètre du poste en cours de réflexion. Autre cadre de la DRD ayant eu la possibilité d'accès au concours interne IGR, nous souhatons qu'il puisse lui aussi évoluer vers plus de resposanbilité et donc vers un poste d'un grade supérieur. "/>
    <m/>
    <m/>
    <m/>
    <m/>
    <m/>
    <m/>
  </r>
  <r>
    <x v="9"/>
    <s v="IGE"/>
    <s v="ITRF"/>
    <s v="A"/>
    <s v="J"/>
    <m/>
    <s v="Rehaussement de mission contractuelle"/>
    <m/>
    <s v="X"/>
    <s v="Non"/>
    <m/>
    <m/>
    <m/>
    <m/>
    <m/>
    <s v="Mission contractuelle TECH occupée par Arige MERI en contra jusqu'au 30/03/26 (date di 1er contrat 31/03/25) - financement sur crédits recherche "/>
    <s v="Non"/>
    <s v="Recrutement financement sur crédits spécifiques"/>
    <s v="Technicien-ne en gestion administrative"/>
    <m/>
    <s v="Obs SCX : Rehaussement-Révision des missions du poste dans le cadre d’une réorganisation d’Euraxess, production d’une nouvelle fiche de poste afin d’exploiter au mieux les compétences et appétences d’Arige, dont la formation de juriste pourrait apporter beaucoup de choses au département. Par ailleurs, de par son expertise, elle est davantage sollicitée que les personnes à son poste auparavant. Juristes au PUI sont IGE. "/>
    <m/>
    <m/>
    <m/>
    <m/>
    <m/>
    <m/>
  </r>
  <r>
    <x v="9"/>
    <s v="TECH"/>
    <m/>
    <s v="B"/>
    <s v="J"/>
    <s v="ATRF"/>
    <s v="Poste de titulaire vacant et Rehaussement "/>
    <s v="X"/>
    <m/>
    <s v="Oui"/>
    <s v="Catégorie C en B"/>
    <s v="80243R"/>
    <s v="Mutation"/>
    <s v="BERARD Charlotte"/>
    <s v="01/04/2022"/>
    <s v="Poste occupé par contractuelle Emma SAUPAGNA en contrat jusqu'au 26/01/26 (date du 1er contrat 27/01/25)"/>
    <s v="Non"/>
    <s v="Concours externe"/>
    <s v="Technicien-ne en gestion administrative"/>
    <m/>
    <s v="Obs SCX : Réhaussement du support de poste en catégorie B avec ouverture au concours. Agent motivé pour passer les concours mais pas de catégorie C."/>
    <m/>
    <m/>
    <m/>
    <m/>
    <m/>
    <m/>
  </r>
  <r>
    <x v="9"/>
    <s v="ASI"/>
    <s v="ITRF"/>
    <s v="A"/>
    <s v="J"/>
    <m/>
    <s v="Redéploiement / attribution"/>
    <m/>
    <s v="X"/>
    <s v="Non"/>
    <m/>
    <m/>
    <m/>
    <m/>
    <m/>
    <m/>
    <s v="Non"/>
    <s v="Recrutement financement sur crédits spécifiques"/>
    <s v="à préciser "/>
    <m/>
    <s v="Obs SCX : Afin d’assister le Programme carrière, pour lequel de nombreux projets sont en gestation mais rien ne peut être réellement lancé et communiqué faute de moyens RH. Le poste de chargé de programme carrière IGE (Cassandre Devos) occuperait les fonctions d’accompagnement de carrière personnalisé, alors que le nouveau poste, de niveau ASI, serait en charge de l’organisation des nombreux évènements inscrits à l’agenda du programme carrière, ainsi que de la communication Euraxess"/>
    <m/>
    <m/>
    <m/>
    <m/>
    <m/>
    <m/>
  </r>
  <r>
    <x v="9"/>
    <s v="ASI"/>
    <s v="ITRF"/>
    <s v="A"/>
    <s v="J"/>
    <m/>
    <s v="Transfo. Mission contractuelle en poste de titulaire "/>
    <s v="X"/>
    <m/>
    <s v="Non"/>
    <m/>
    <m/>
    <m/>
    <m/>
    <m/>
    <s v="Missionc contractuelle occupé par Julien FISCHER en contra jusqu'au 05/03/26 - financement sur crédits centraux"/>
    <s v="Non"/>
    <m/>
    <m/>
    <m/>
    <m/>
    <s v="Concours interne"/>
    <s v="Assistant-e en gestion financière et comptable"/>
    <s v="Obs SCX : Responsable du bureau justification financière des contrats de recherche - PUI, bon recutement depuis plus de 2 ans sur budget IDEX, besoin de pereniser les équipes. Si ancienneté, demande d'ouverture d'un concours interne ASI pour stabiliser enfin l'équipe."/>
    <m/>
    <m/>
    <m/>
  </r>
  <r>
    <x v="9"/>
    <s v="IGE"/>
    <s v="ITRF"/>
    <s v="A"/>
    <s v="J"/>
    <s v="IGE"/>
    <s v="Sur support vacant "/>
    <s v="X"/>
    <m/>
    <s v="Oui"/>
    <m/>
    <s v="70501G"/>
    <s v="Mutation"/>
    <s v=" Elen GUY "/>
    <s v="01/04/2024"/>
    <s v="Poste occupé par contractuelle IGE Wassila RAHMNI en contrat jusqu'au 30/06/2026"/>
    <s v="Non"/>
    <m/>
    <m/>
    <m/>
    <m/>
    <s v="Concours externe"/>
    <s v="Chargée d'ingénierie de projets de recherche"/>
    <m/>
    <m/>
    <m/>
    <m/>
  </r>
  <r>
    <x v="9"/>
    <s v="TECH"/>
    <s v="ITRF"/>
    <s v="B"/>
    <s v="J"/>
    <m/>
    <s v="Transfo. Mission contractuelle en poste de titulaire "/>
    <s v="X"/>
    <m/>
    <s v="Non"/>
    <m/>
    <m/>
    <m/>
    <m/>
    <m/>
    <s v="Mission occupée par HADDAB Nafissa en contrat jusqu'au 28/02/2027 - financement sur crédits de recherche"/>
    <s v="Non"/>
    <m/>
    <m/>
    <m/>
    <m/>
    <s v="Concours interne ou externe"/>
    <s v="gestionnaire du collége"/>
    <m/>
    <m/>
    <m/>
    <m/>
  </r>
  <r>
    <x v="9"/>
    <s v="TECH"/>
    <s v="ITRF"/>
    <s v="B"/>
    <s v="J"/>
    <s v="TECH"/>
    <s v="Sur support vacant "/>
    <s v="X"/>
    <m/>
    <s v="Oui"/>
    <m/>
    <s v="17186F"/>
    <s v="Mutation"/>
    <s v=" M. BOLL "/>
    <s v="04/05/2020"/>
    <s v="Poste occupé ar contractuel Anne-Laure BRUGGER du 01/10/25 au 31/08/2026"/>
    <s v="Non"/>
    <m/>
    <m/>
    <m/>
    <m/>
    <s v="Concours interne ou externe"/>
    <s v="gestionnaire du collége"/>
    <m/>
    <m/>
    <m/>
    <m/>
  </r>
  <r>
    <x v="9"/>
    <s v="ASI"/>
    <s v="ITRF"/>
    <s v="A"/>
    <s v="J"/>
    <m/>
    <s v="Transfo. Mission contractuelle en poste de titulaire et rehaussement "/>
    <s v="X"/>
    <m/>
    <s v="Non"/>
    <m/>
    <m/>
    <m/>
    <m/>
    <m/>
    <s v="Mission occupée par contractuel ASI Nicolas BOHN en contrat jusqu'au 12/11/25 - financement sur crédits COMP"/>
    <s v="Non"/>
    <m/>
    <m/>
    <m/>
    <m/>
    <s v="Concours interne ou externe"/>
    <m/>
    <s v="Obs SCX : Support de poste COMP. Nicolas Bohn a clairement un niveai IGE. Si on en veut pas le perdre il faut lui proposer un concours de niveai IGE et faire évoluer sa fiche de poste vers plus de responsabilité: responsable budget execution de la dépense. "/>
    <m/>
    <m/>
    <m/>
  </r>
  <r>
    <x v="9"/>
    <s v="IGR"/>
    <s v="ITRF"/>
    <s v="A"/>
    <s v="J"/>
    <s v="IGE"/>
    <s v="Rehaussement "/>
    <s v="X"/>
    <m/>
    <m/>
    <s v="IGE en IGR"/>
    <s v="22040_IGE"/>
    <m/>
    <s v="Julien RUMMEL"/>
    <m/>
    <m/>
    <s v="Non"/>
    <m/>
    <m/>
    <m/>
    <m/>
    <s v="Concours interne"/>
    <m/>
    <s v="Obs SCX : Responsable du département financment de la recherche. JC RUH était IGR quand il avait ce même poste. Depuis le département à doublé en terme d'agent et de budget ou projets à suivre. L'agent aura l'ancienneté "/>
    <m/>
    <m/>
    <m/>
  </r>
  <r>
    <x v="9"/>
    <s v="TECH ou SAENES"/>
    <s v="ITRF / AENES"/>
    <s v="B"/>
    <s v="J"/>
    <m/>
    <s v="Transfo. Mission contractuelle en poste de titulaire"/>
    <s v="X"/>
    <m/>
    <s v="Non"/>
    <m/>
    <m/>
    <m/>
    <m/>
    <m/>
    <s v="Mission contractuelle TECH occupée par Sebastiano GAROFALO en contrat jusqu'au 09/03/26 - financement sur préciput de site "/>
    <s v="Non"/>
    <s v="Concours externe"/>
    <s v="Technicien-ne en gestion administrative"/>
    <m/>
    <s v="Obs SCX : pole SHS doit etre soutenu car reprise des activités de l'unité ACCRA (initialement géré par la composante) et reprise des autres activités financière géré par la fac des langues. Poste financé par préciput de site"/>
    <m/>
    <m/>
    <m/>
    <m/>
    <m/>
    <m/>
  </r>
  <r>
    <x v="10"/>
    <s v="TECH"/>
    <s v="ITRF"/>
    <s v="B"/>
    <s v="J"/>
    <m/>
    <s v="Mission contractuelle existante"/>
    <m/>
    <s v="X"/>
    <s v="Non"/>
    <m/>
    <m/>
    <m/>
    <m/>
    <m/>
    <s v="Mission contractuelle occupée par  ANDRADE DIAZ Martha en contrat jusqu'au 20/10/26 (date du 1er contrat 21/10/24 ) - financement sur crédits spécifiques"/>
    <s v="Oui"/>
    <s v="Recrutement financement sur crédits spécifiques"/>
    <s v="Technicien-ne en gestion administrative (chargé d'accompagnement étudiant)"/>
    <m/>
    <m/>
    <m/>
    <m/>
    <m/>
    <m/>
    <m/>
    <m/>
  </r>
  <r>
    <x v="11"/>
    <s v="IGE"/>
    <s v="ITRF"/>
    <s v="A"/>
    <s v="F"/>
    <s v="ASI"/>
    <s v="Rehaussement "/>
    <s v="X"/>
    <m/>
    <s v="Non"/>
    <s v="ASI en IGE"/>
    <s v="80092D"/>
    <m/>
    <s v="BENSMAIA-ZAIDA Nadira "/>
    <m/>
    <m/>
    <s v="Oui"/>
    <s v="Concours interne"/>
    <s v="Ingénieur-e pour l'enseignement numérique"/>
    <m/>
    <s v="Obs SCX : Poste qui peut être pourvu par concours interne, concours interne pour résorption situation décalage grade fonction ou mobilité interne. _x000a__x000a_Obs DRH : un concours interne IGE, sur cet emploi-type,  est ouvert session 2025 à l'IDIP."/>
    <m/>
    <m/>
    <m/>
    <m/>
    <m/>
    <m/>
  </r>
  <r>
    <x v="11"/>
    <s v="IGR"/>
    <s v="ITRF"/>
    <s v="A"/>
    <s v="J"/>
    <m/>
    <s v="Redéploiement / attribution"/>
    <s v="X"/>
    <s v="X"/>
    <s v="Non"/>
    <m/>
    <m/>
    <m/>
    <m/>
    <m/>
    <m/>
    <s v="Non"/>
    <s v="Concours interne ou externe ou contrat"/>
    <s v="à préciser"/>
    <m/>
    <s v="Obs SCX : Demande de création d'un poste d'IGR sur concours ou contrat pour assurer la direction adjointe de l'Idip."/>
    <m/>
    <m/>
    <m/>
    <m/>
    <m/>
    <m/>
  </r>
  <r>
    <x v="12"/>
    <s v="IGE"/>
    <s v="ITRF"/>
    <s v="A"/>
    <s v="E"/>
    <m/>
    <s v="Rehaussement de mission contractuelle"/>
    <m/>
    <s v="X"/>
    <s v="Non"/>
    <s v="ASI en IGE"/>
    <m/>
    <m/>
    <m/>
    <m/>
    <s v="Mission occupée par contractuel ASI TOUFIK Zine Elabidine  en CDI - financement sur crédits centraux"/>
    <s v="Oui"/>
    <s v="Demande de rehaussement de mission contractuelle"/>
    <s v="Ingénieur-e en ingénierie logicielle"/>
    <m/>
    <s v="Obs SCX : Zine TOUFIK est en déclage grade-fonction depuis 2017 et signalé dans le cadre de la campagne ad-hoc. Il est en contrat CDI depuis le 9 novembre 2020. Zine Toufik assume une triple fonction - gestion de projets informatiques d'amélioration structurante et du nouveau marché, gestion des améliorations  et l’administration de la plateforme – en plus du support utilisateurs, du  support fonctionnel avec le prestataire, et de la formation des utilisateurs à la plateforme du Réseau Alumni Zine Toufik est décalage grade/fonction et doit être revalorisé au niveau IGE E2C45 - Ingénieur-e en ingénierie logicielle 5e échelon dans le cadre de sa conduite du projet d’évolution de la plateforme alumni."/>
    <m/>
    <m/>
    <m/>
    <m/>
    <m/>
    <m/>
  </r>
  <r>
    <x v="12"/>
    <s v="IGE"/>
    <s v="ITRF"/>
    <s v="A"/>
    <s v="F"/>
    <m/>
    <s v="Rehaussement de mission contractuelle"/>
    <m/>
    <s v="X"/>
    <s v="Non"/>
    <s v="ASI en IGE"/>
    <m/>
    <m/>
    <m/>
    <m/>
    <s v="Mission occupée par contractuel ASI HOUEL Evelyne  en CDI - financement sur crédits centraux"/>
    <s v="Oui"/>
    <s v="Demande de rehaussement de mission contractuelle"/>
    <s v="Animateur-trice de communautés"/>
    <m/>
    <s v="Obs SCX : Demande de réhaussement en raison de la nature de la mission et du décalage grade-fonction depuis 2017 signalé dans le cadre de la campagne ad-hoc. Evelyne Houel conçoit la stratégie de communication digitale et éditoriale du SRA et est missionnée pour les partenariats internationaux. Elle propose et partage de nouvelles idées et tendances découvertes très précieuses pour l’innovation du service. Evelyne HOUEL, est notre correspondante communication et expert métiers en termes d'animation du Réseau Alumni en ligne. Evelyne Houel doit pouvoir être revalorisée au niveau IGE 4eéchelon en tant qu’animatrice de communautés (F2B48)."/>
    <m/>
    <m/>
    <m/>
    <m/>
    <m/>
    <m/>
  </r>
  <r>
    <x v="12"/>
    <s v="IGE"/>
    <s v="ITRF"/>
    <s v="A"/>
    <s v="J"/>
    <m/>
    <s v="Mission contractuelle existante"/>
    <m/>
    <s v="X"/>
    <s v="Non"/>
    <m/>
    <m/>
    <m/>
    <m/>
    <m/>
    <s v="Mission occupée par David BARBIER en contrat jusqu'au 13/11/26 (date du 1er contrat 14/11/22) - financement sur crédits centraux"/>
    <s v="Oui"/>
    <s v="Renouvellement de contrat"/>
    <s v="Chargé-e d'orientation et d'insertion professionnelle"/>
    <m/>
    <s v="Obs SCX : Renouvellement du poste de M. David BARBIER au 4e échelon"/>
    <m/>
    <m/>
    <m/>
    <m/>
    <m/>
    <m/>
  </r>
  <r>
    <x v="12"/>
    <s v="TECH"/>
    <s v="ITRF"/>
    <s v="B"/>
    <s v="J"/>
    <s v="SAENES"/>
    <s v="Sur support vacant "/>
    <m/>
    <s v="X"/>
    <s v="Oui"/>
    <m/>
    <s v="02460Z"/>
    <s v="Démission"/>
    <s v="HENNEBELLE Nathalie"/>
    <s v="03/01/2022"/>
    <s v="Mission occupée par Eva ZILS  en contrat jusqu'au 27/04/2026 (date du 1er contrat 28/04/24)"/>
    <s v="Non"/>
    <s v="Renouvellement de contrat"/>
    <s v="Technicien-ne en gestion administrative"/>
    <m/>
    <s v="Obs SCX :  Renouvellement de Eva ZILS"/>
    <m/>
    <m/>
    <m/>
    <m/>
    <m/>
    <m/>
  </r>
  <r>
    <x v="13"/>
    <s v="ASI"/>
    <s v="ITRF"/>
    <s v="A"/>
    <s v="J"/>
    <m/>
    <s v="Transfo. Mission contractuelle en poste de titulaire"/>
    <m/>
    <s v="X"/>
    <s v="Non"/>
    <m/>
    <m/>
    <m/>
    <m/>
    <m/>
    <s v="Assia BENZIRA _x000a_CDD ASI (depuis le 8/03/23 -&gt;7/03/27) sur financement IDEX "/>
    <s v="Non"/>
    <s v="Concours non affecté"/>
    <s v="Assistant-e en gestion financière et comptable"/>
    <m/>
    <s v="Obs SCX :  L'agent Assia Benzirar contribue au développement de l'université et donne une totale satisfaction dans ses missions impératives pour notre structure. Cette demande est soutenue par le Vice-président stratégie et innovation. Si l'agent n'était pas reçu au concours, le fonctionnement sur levier IDEX étant abrogé, il faudrait prévoir son maintien sur fonds de l'établissement."/>
    <s v="Concours non affecté"/>
    <s v="Assistant-e en gestion financière et comptable"/>
    <s v="L'agent Assia Benzirar contribue au développement de l'université et donne une totale satisfaction dans ses missions impératives pour notre structure. Cette demande est soutenue par le Vice-président stratégie et innovation. Si l'agent n'était pas reçu au concours, le fonctionnement sur levier IDEX étant abrogé, il faudrait prévoir son maintien sur fonds de l'établissement."/>
    <s v="Concours non affecté"/>
    <s v="Assistant-e en gestion financière et comptable"/>
    <s v="L'agent Assia Benzirar contribue au développement de l'université et donne une totale satisfaction dans ses missions impératives pour notre structure. Cette demande est soutenue par le Vice-président stratégie et innovation. Si l'agent n'était pas reçu au concours, le fonctionnement sur levier IDEX étant abrogé, il faudrait prévoir son maintien sur fonds de l'établissement."/>
  </r>
  <r>
    <x v="13"/>
    <s v="IGE"/>
    <s v="ITRF"/>
    <s v="A"/>
    <s v="J"/>
    <m/>
    <s v="Transfo. Mission contractuelle en poste de titulaire"/>
    <m/>
    <s v="X"/>
    <s v="Non"/>
    <m/>
    <m/>
    <m/>
    <m/>
    <m/>
    <s v="Simon BARTH CDD IGE depuis 23/09/24 au 22/09/26_x000a_sur financement IDEX _x000a_CDD projet  "/>
    <s v="Non"/>
    <s v="Concours non affecté"/>
    <s v="Chargé-e du partenariat et de la valorisation de la recherche"/>
    <m/>
    <s v="Obs SCX :  L'agent Simon Barth contribue au développement de l'université et donne une totale satisfaction dans ses missions impératives pour notre structure. Cette demande est soutenue par le Vice-président délégué Relation avec le monde socio-économique. Si l'agent n'était pas reçu au concours, le fonctionnement sur levier IDEX étant abrogé, il faudrait prévoir son maintien sur fonds de l'établissement."/>
    <s v="Concours non affecté"/>
    <s v="Chargé-e du partenariat et de la valorisation de la recherche"/>
    <s v="L'agent Simon Barth contribue au développement de l'université et donne une totale satisfaction dans ses missions impératives pour notre structure. Cette demande est soutenue par le Vice-président délégué Relation avec le monde socio-économique. Si l'agent n'était pas reçu au concours, le fonctionnement sur levier IDEX étant abrogé, il faudrait prévoir son maintien sur fonds de l'établissement."/>
    <s v="Concours non affecté"/>
    <s v="Chargé-e du partenariat et de la valorisation de la recherche"/>
    <s v="L'agent Simon Barth contribue au développement de l'université et donne une totale satisfaction dans ses missions impératives pour notre structure. Cette demande est soutenue par le Vice-président délégué Relation avec le monde socio-économique. Si l'agent n'était pas reçu au concours, le fonctionnement sur levier IDEX étant abrogé, il faudrait prévoir son maintien sur fonds de l'établissement."/>
  </r>
  <r>
    <x v="13"/>
    <s v="ASI"/>
    <s v="ITRF"/>
    <s v="A"/>
    <s v="J"/>
    <m/>
    <s v="Transfo. Mission contractuelle en poste de titulaire"/>
    <m/>
    <s v="X"/>
    <s v="Non"/>
    <m/>
    <m/>
    <m/>
    <m/>
    <m/>
    <s v="Annabelle HEITZLER ASI depuis 1/04/2025 au 31/03/2026_x000a_sur financement IDEX "/>
    <s v="Non"/>
    <s v="Concours non affecté"/>
    <s v="Assistant-e en gestion financière et comptable"/>
    <m/>
    <s v="Obs SCX :  L'agent Annabelle HEITZLER contribue au développement de l'université et donne une totale satisfaction dans ses missions impératives pour notre structure. Si l'agent n'était pas reçu au concours, le fonctionnement sur levier IDEX étant abrogé, il faudrait prévoir son maintien sur fonds de l'établissement."/>
    <s v="Concours non affecté"/>
    <s v="Assistant-e en gestion financière et comptable"/>
    <s v="L'agent Annabelle HEITZLER contribue au développement de l'université et donne une totale satisfaction dans ses missions impératives pour notre structure. Si l'agent n'était pas reçu au concours, le fonctionnement sur levier IDEX étant abrogé, il faudrait prévoir son maintien sur fonds de l'établissement."/>
    <s v="Concours non affecté"/>
    <s v="Assistant-e en gestion financière et comptable"/>
    <s v="L'agent Annabelle HEITZLER contribue au développement de l'université et donne une totale satisfaction dans ses missions impératives pour notre structure. Si l'agent n'était pas reçu au concours, le fonctionnement sur levier IDEX étant abrogé, il faudrait prévoir son maintien sur fonds de l'établissement."/>
  </r>
  <r>
    <x v="13"/>
    <s v="IGE"/>
    <s v="ITRF"/>
    <s v="A"/>
    <s v="J"/>
    <m/>
    <s v="Transfo. Mission contractuelle en poste de titulaire"/>
    <m/>
    <s v="X"/>
    <s v="Non"/>
    <m/>
    <m/>
    <m/>
    <m/>
    <m/>
    <s v="Audrey LECLERC CDD IGE  depuis 19/07/2021 au 31/12/2025_x000a__x000a_sur financement IDEX "/>
    <s v="Non"/>
    <s v="Concours interne"/>
    <s v="Coordinatrice/Manager de projet KTUR "/>
    <m/>
    <s v="Obs SCX :  L'agent Audrey LECLERC souhaite continuer sa carrière à l'université,elle cordonne le projet KTUR qui se termine 2027. Si l'agent n'était pas reçu au concours, le fonctionnement sur levier IDEX étant abrogé, il faudrait prévoir son maintien sur fonds de l'établissement."/>
    <s v="Concours non affecté"/>
    <s v="Assistant-e en partenariat, valorisation de la recherche et coopération internationale"/>
    <s v="L'agent Audrey LECLERC souhaite continuer sa carrière à l'université,elle cordonne le projet KTUR qui se termine 2027. Si l'agent n'était pas reçu au concours, le fonctionnement sur levier IDEX étant abrogé, il faudrait prévoir son maintien sur fonds de l'établissement."/>
    <s v="Concours non affecté"/>
    <s v="Assistant-e en partenariat, valorisation de la recherche et coopération internationale"/>
    <s v="L'agent Audrey LECLERC souhaite continuer sa carrière à l'université,elle cordonne le projet KTUR qui se termine 2027. Si l'agent n'était pas reçu au concours, le fonctionnement sur levier IDEX étant abrogé, il faudrait prévoir son maintien sur fonds de l'établissement."/>
  </r>
  <r>
    <x v="13"/>
    <s v="IGE"/>
    <s v="ITRF"/>
    <s v="A"/>
    <s v="F"/>
    <m/>
    <s v="Mission contractuelle existante"/>
    <m/>
    <s v="X"/>
    <s v="Non"/>
    <m/>
    <m/>
    <m/>
    <m/>
    <m/>
    <s v="Valentine LESUR IGE CDD du 15/09/24 au 15/09/26 _x000a_financement sur crédits IDEX_x000a__x000a_CDD projet"/>
    <s v="Non"/>
    <s v="Renouvellement de contrat"/>
    <s v="Chargé-e de communication"/>
    <m/>
    <s v="Obs SCX :  L'agent Valentine LESUR contribue au développement de l'université et donne une totale satisfaction dans ses missions impératives pour le projet KTUR qui se termine en 2027. Si l'agent n'était pas reçu au concours, le fonctionnement sur levier IDEX étant abrogé, il faudrait prévoir son maintien sur fonds de l'établissement (48% d'un ETP)."/>
    <s v="Concours non affecté"/>
    <s v="Chargé-e de communication"/>
    <s v="L'agent Valentine LESUR contribue au développement de l'université et donne une totale satisfaction dans ses missions impératives pour le projet KTUR qui se termine en 2027. Si l'agent n'était pas reçu au concours, le fonctionnement sur levier IDEX étant abrogé, il faudrait prévoir son maintien sur fonds de l'établissement (48% d'un ETP)."/>
    <s v="Concours non affecté"/>
    <s v="Chargé-e de communication"/>
    <s v="L'agent Valentine LESUR contribue au développement de l'université et donne une totale satisfaction dans ses missions impératives pour le projet KTUR qui se termine en 2027. Si l'agent n'était pas reçu au concours, le fonctionnement sur levier IDEX étant abrogé, il faudrait prévoir son maintien sur fonds de l'établissement (48% d'un ETP)."/>
  </r>
  <r>
    <x v="13"/>
    <s v="IGE"/>
    <s v="ITRF"/>
    <s v="A"/>
    <s v="J"/>
    <m/>
    <s v="Transfo. Mission contractuelle en poste de titulaire"/>
    <m/>
    <s v="X"/>
    <s v="Non"/>
    <m/>
    <m/>
    <m/>
    <m/>
    <m/>
    <s v="MARIE Océane IGE CDD du 12/09/24 au 13/09/26_x000a_financement sur crédits IDEX_x000a__x000a_CDD projet"/>
    <s v="Non"/>
    <s v="Concours non affecté"/>
    <s v="Chargé-e du partenariat et de la valorisation de la recherche"/>
    <m/>
    <s v="Obs SCX :  L'agent Oceane MARIE contribue au développement de l'université et donne une totale satisfaction dans ses missions impératives pour le projet KTUR sur la partie entrepreuneuriale qui se termine en 2027. Si l'agent n'était pas reçu au concours, le fonctionnement sur levier IDEX étant abrogé, il faudrait prévoir son maintien sur fonds de l'établissement."/>
    <s v="Concours non affecté"/>
    <s v="Assistant-e en partenariat, valorisation de la recherche et coopération internationale"/>
    <s v="L'agent Oceane MARIE contribue au développement de l'université et donne une totale satisfaction dans ses missions impératives pour le projet KTUR sur la partie entrepreuneuriale qui se termine en 2027. Si l'agent n'était pas reçu au concours, le fonctionnement sur levier IDEX étant abrogé, il faudrait prévoir son maintien sur fonds de l'établissement."/>
    <s v="Concours non affecté"/>
    <s v="Assistant-e en partenariat, valorisation de la recherche et coopération internationale"/>
    <s v="L'agent Oceane MARIE contribue au développement de l'université et donne une totale satisfaction dans ses missions impératives pour le projet KTUR sur la partie entrepreuneuriale qui se termine en 2027. Si l'agent n'était pas reçu au concours, le fonctionnement sur levier IDEX étant abrogé, il faudrait prévoir son maintien sur fonds de l'établissement."/>
  </r>
  <r>
    <x v="13"/>
    <s v="IGE"/>
    <s v="ITRF"/>
    <s v="A"/>
    <s v="J"/>
    <m/>
    <s v="Transfo. Mission contractuelle en poste de titulaire"/>
    <m/>
    <s v="X"/>
    <s v="Non"/>
    <m/>
    <m/>
    <m/>
    <m/>
    <m/>
    <s v="JOUMIER Charlotte IGE CDD du 09/09/24 au 08/09/26_x000a_financement sur crédits_x000a_ spécifiques_x000a__x000a_CDD projet"/>
    <s v="Non"/>
    <s v="Concours non affecté"/>
    <s v="Chargé-e d'animation et d'ingénierie en formation tout au long de la vie"/>
    <m/>
    <s v="Obs SCX :  L'agent Charlotte Joumier contribue au développement de l'université et donne une totale satisfaction dans ses missions impératives pour le projet KTUR sur la partie formation continue qui se termine en 2027. Si l'agent n'était pas reçu au concours, le fonctionnement sur levier IDEX étant abrogé, il faudrait prévoir son maintien sur fonds de l'établissement."/>
    <s v="Concours non affecté"/>
    <s v="Chargé-e d'animation et d'ingénierie en formation tout au long de la vie"/>
    <s v="L'agent Charlotte Joumier contribue au développement de l'université et donne une totale satisfaction dans ses missions impératives pour le projet KTUR sur la partie formation continue qui se termine en 2027. Si l'agent n'était pas reçu au concours, le fonctionnement sur levier IDEX étant abrogé, il faudrait prévoir son maintien sur fonds de l'établissement."/>
    <s v="Concours non affecté"/>
    <s v="Chargé-e d'animation et d'ingénierie en formation tout au long de la vie"/>
    <s v="L'agent Charlotte Joumier contribue au développement de l'université et donne une totale satisfaction dans ses missions impératives pour le projet KTUR sur la partie formation continue qui se termine en 2027. Si l'agent n'était pas reçu au concours, le fonctionnement sur levier IDEX étant abrogé, il faudrait prévoir son maintien sur fonds de l'établissement."/>
  </r>
  <r>
    <x v="14"/>
    <s v="IGE"/>
    <s v="ITRF"/>
    <s v="A"/>
    <s v="F"/>
    <m/>
    <s v="Mission contractuelle existante"/>
    <m/>
    <s v="X"/>
    <s v="Non"/>
    <m/>
    <m/>
    <m/>
    <m/>
    <m/>
    <s v="Mission contractuelle occupée par Axelle LÉONATE en contrat jusqu'au 31/12/2025 financement sur crédits PUS_x000a_(1er contrat le 7/10/2024)"/>
    <s v="Oui"/>
    <s v="Recrutement"/>
    <s v="Éditeur-trice"/>
    <m/>
    <s v="Obs SCX : Poste financé temporairement par la MES d'octobre 2024 à décembre 2025 sur fonds non pérennes, mais besoin permanent en raison de l'accroissement de l'activité éditoriale de la MES._x000a_Nécessité de pérenniser le poste contractuel dès le 1er janvier 2026."/>
    <m/>
    <m/>
    <m/>
    <m/>
    <m/>
    <m/>
  </r>
  <r>
    <x v="14"/>
    <s v="IGE"/>
    <s v="ITRF"/>
    <s v="A"/>
    <s v="F"/>
    <m/>
    <s v="Transfo. Mission contractuelle existante en  poste de titulaire "/>
    <s v="X"/>
    <m/>
    <s v="Non"/>
    <m/>
    <m/>
    <m/>
    <m/>
    <m/>
    <s v="Personnel concerné  à préciser (plusieurs personnes avec ce profil)"/>
    <s v="Oui"/>
    <s v="Concours interne"/>
    <s v="Éditeur-trice"/>
    <m/>
    <s v="Obs SCX : Nécessité de titulariser les agents de la MES (que des contractuels actuellement)._x000a_Ouverture de concours pour une chargée d'édition."/>
    <m/>
    <m/>
    <m/>
    <m/>
    <m/>
    <m/>
  </r>
  <r>
    <x v="14"/>
    <s v="ATRF"/>
    <s v="ITRF"/>
    <s v="C"/>
    <s v="J"/>
    <m/>
    <s v="Transfo. Mission contractuelle existante en  poste de titulaire "/>
    <s v="X"/>
    <m/>
    <s v="Non"/>
    <m/>
    <m/>
    <m/>
    <m/>
    <m/>
    <s v="Mission occupée par Mélanie NODINOT en contrat jusqu'au 31/08/26 - financement financement sur crédits centraux_x000a_(titulaire en détachement sur contrat)"/>
    <s v="Non"/>
    <s v="Demande d'intégration définitive"/>
    <s v="Adjoint-e en gestion administrative"/>
    <m/>
    <s v="Obs SCX : Agent actuellement titulaire à l'Eurométropole, en détachement sur un poste de contractuel de la MES._x000a_Demande d'intégration définitive à la MES sur un poste de titulaire."/>
    <m/>
    <m/>
    <m/>
    <m/>
    <m/>
    <m/>
  </r>
  <r>
    <x v="14"/>
    <s v="IGE"/>
    <s v="ITRF"/>
    <s v="A"/>
    <s v="F"/>
    <m/>
    <s v="Transfo. Mission contractuelle existante en  poste de titulaire "/>
    <s v="X"/>
    <m/>
    <s v="Non"/>
    <m/>
    <m/>
    <m/>
    <m/>
    <m/>
    <s v="Mission occupée par JACQUOT Tessa en contrat jusqu'au 31/01/2027 (date du 1er contrat 13/09/21) - financement sur crédits centraux"/>
    <s v="Oui"/>
    <m/>
    <m/>
    <m/>
    <m/>
    <s v="Concours interne"/>
    <s v="Éditeur-trice"/>
    <s v="Obs SCX : &quot;Nécessité de pérenniser la direction de la MES. _x000a_Élégibilité de la personne en poste au 13 septembre 2026._x000a_Accord de principe obtenu au DG 2023.&quot;"/>
    <m/>
    <m/>
    <m/>
  </r>
  <r>
    <x v="15"/>
    <s v="IGR"/>
    <s v="ITRF"/>
    <s v="A"/>
    <s v="E"/>
    <s v="IGR"/>
    <s v="Sur support vacant "/>
    <s v="X"/>
    <s v="X"/>
    <s v="Oui"/>
    <m/>
    <s v="73632K"/>
    <s v="Retraite"/>
    <s v="HUBER Michèle"/>
    <s v="01/03/2026"/>
    <m/>
    <s v="Non"/>
    <s v="Recrutement ou mobilité "/>
    <s v="Chef-fe de projet ou expert-e en ingénierie des systèmes d’information"/>
    <m/>
    <s v="Obs SCX : Recrutement impératif du responsable des services métiers. Poste de qualification importante à lancer 1er trimestre 2026. Soit contractuel soit titulaire en mobilité."/>
    <m/>
    <m/>
    <m/>
    <m/>
    <m/>
    <m/>
  </r>
  <r>
    <x v="15"/>
    <s v="IGR"/>
    <s v="ITRF"/>
    <s v="A"/>
    <s v="E"/>
    <s v="IGE"/>
    <s v="Rehaussement "/>
    <s v="X"/>
    <m/>
    <m/>
    <s v="IGE en IGR"/>
    <s v="65568V"/>
    <m/>
    <s v="OBERLE Guillaume"/>
    <m/>
    <m/>
    <s v="Non"/>
    <s v="Concours interne ou externe"/>
    <s v="Chef-fe de projet ou expert-e en infrastructures"/>
    <m/>
    <s v="Obs SCX : Concours pour pérenniser le poste de responsable des plateformes Cloud. Attribution d'un poste IGR au regard des 4 IGRs de la structure en détachement ou disponibilité.  Risque très important de perdre le titulaire en poste, qui est excellent dans son domaine. "/>
    <m/>
    <m/>
    <m/>
    <m/>
    <m/>
    <m/>
  </r>
  <r>
    <x v="15"/>
    <s v="IGE"/>
    <s v="ITRF"/>
    <s v="A"/>
    <s v="E"/>
    <s v="IGE"/>
    <s v="Sur support vacant "/>
    <s v="X"/>
    <m/>
    <s v="Oui"/>
    <m/>
    <s v="41840D"/>
    <s v="Réussite concours Unistra"/>
    <s v="HUTIN Ludovic"/>
    <s v="15/12/2024"/>
    <s v="Poste occupée par contractuel IGE, COLIN Eloi en contrat jusqu'au 31/08/2026 (date du 1er contrat 03/02/25)"/>
    <s v="Non"/>
    <s v="Concours externe"/>
    <s v="Administrateur-trice systèmes et réseaux"/>
    <m/>
    <s v="Obs SCX : Administrateur  des plateformes Cloud OpenShift et integration applicative"/>
    <m/>
    <m/>
    <m/>
    <m/>
    <m/>
    <m/>
  </r>
  <r>
    <x v="15"/>
    <s v="IGE"/>
    <s v="ITRF"/>
    <s v="A"/>
    <s v="E"/>
    <m/>
    <s v="Mission contractuelle existante"/>
    <m/>
    <s v="X"/>
    <s v="Non"/>
    <m/>
    <m/>
    <m/>
    <m/>
    <m/>
    <s v="Mission occupée par contractuelle IGE, SOTTANI Laurine en contrat jusqu'au 31/08/26 (date du 1er contrat 01/09/24) - financement sur crédits Idex"/>
    <s v="Non"/>
    <s v="Renouvellement de contrat"/>
    <s v="Ingénieur-e en ingénierie logicielle"/>
    <m/>
    <s v="Obs SCX :  Ingénieur IA - compétences spécifiques à conserver pour les projets Unistra sur l'IA"/>
    <m/>
    <m/>
    <m/>
    <m/>
    <m/>
    <m/>
  </r>
  <r>
    <x v="15"/>
    <s v="ASI"/>
    <s v="ITRF"/>
    <s v="A"/>
    <s v="E"/>
    <s v="ASI"/>
    <s v="Sur support vacant"/>
    <s v="X"/>
    <m/>
    <s v="Oui"/>
    <m/>
    <s v="22188_ASI"/>
    <m/>
    <m/>
    <m/>
    <s v="La transformation d'un poste ATRF et d'un poste TECH a été réalisée lors du DS 2025 supression du poste ATRF 52078G et du poste TECH 71356L- recrutement en cours"/>
    <s v="Non"/>
    <s v="Concours externe"/>
    <s v="Gestionnaire d'infrastructures"/>
    <m/>
    <s v="Obs SCX :   Gestionnaire de parc informatique, spécialisé dans la gestion des salles de TPs en MAI et VIE - compétences windows et linux (remplacement  mobilité interne d'Anne Le Ster)"/>
    <m/>
    <m/>
    <m/>
    <m/>
    <m/>
    <m/>
  </r>
  <r>
    <x v="15"/>
    <s v="ASI"/>
    <s v="ITRF"/>
    <s v="A"/>
    <s v="E"/>
    <s v="ASI"/>
    <s v="Sur support vacant "/>
    <s v="X"/>
    <m/>
    <s v="Oui"/>
    <m/>
    <s v="41009A"/>
    <s v="Retraite"/>
    <s v="MANGEL Denis"/>
    <s v="01/09/2023"/>
    <s v="Poste occupé par contractuel ASI, FRANCOIS Jordane en CDI"/>
    <s v="Non"/>
    <s v="Concours interne"/>
    <s v="Gestionnaire d'application / assistance support"/>
    <m/>
    <s v="Obs SCX :   Gestionnaire des applications de gestion RH, Finance et de dématérialisation"/>
    <m/>
    <m/>
    <m/>
    <m/>
    <m/>
    <m/>
  </r>
  <r>
    <x v="15"/>
    <s v="TECH"/>
    <s v="ITRF"/>
    <s v="B"/>
    <s v="J"/>
    <s v="ATRF"/>
    <s v="Rehaussement "/>
    <s v="X"/>
    <m/>
    <s v="Oui"/>
    <m/>
    <s v="80007H_x000a__x000a_52699G ATRF"/>
    <s v="Retraite_x000a__x000a_"/>
    <s v="_x000a_GHEZAL Imane_x000a__x000a__x000a_"/>
    <s v="2011"/>
    <s v="Poste occupé par agent contractuel ATRF ABALI Ikram en CDI"/>
    <s v="Oui"/>
    <s v="Concours non affecté"/>
    <s v="Gestionnaire financier-e et comptable"/>
    <m/>
    <s v="Obs SCX : Nécessité de permettre à Mme Abali d'avoir une carrière en juste reconnaissance de son parcours - Cheville ouvrière de la gestion financière à la Dnum. "/>
    <m/>
    <m/>
    <m/>
    <m/>
    <m/>
    <m/>
  </r>
  <r>
    <x v="15"/>
    <s v="IGE"/>
    <s v="ITRF"/>
    <s v="A"/>
    <s v="E"/>
    <s v="IGE"/>
    <s v="Sur support vacant "/>
    <s v="X"/>
    <m/>
    <s v="Oui"/>
    <m/>
    <s v="25331J"/>
    <s v="Retraite"/>
    <s v="COMBES Ivan"/>
    <s v="01/06/2025"/>
    <s v="Poste occupé par contractuel IGE Raphael NAAS du 01/06/2025 au 31/10/2025 (date du 1er contrat 01/06/25)"/>
    <s v="Non"/>
    <s v="Concours externe"/>
    <s v="Administrateur-trice systèmes et réseaux"/>
    <m/>
    <s v="Obs SCX :  Administrateur système - plateforme de virtualisation Openstack"/>
    <m/>
    <m/>
    <m/>
    <m/>
    <m/>
    <m/>
  </r>
  <r>
    <x v="15"/>
    <s v="IGR"/>
    <s v="ITRF"/>
    <s v="A"/>
    <s v="E"/>
    <s v="IGR"/>
    <s v="Sur support temporairement vacant "/>
    <m/>
    <s v="X"/>
    <s v="Oui"/>
    <m/>
    <s v="68289C"/>
    <s v="Disponibilité"/>
    <s v="DAVID Romaric"/>
    <s v="jusqu'au 17/11/2026"/>
    <s v="Poste occupée par contractuel IGR, TA Guillaume en contrat jusqu'au 17/11/25 (date du 1er contrat 02/09/24)"/>
    <s v="Oui"/>
    <s v="Renouvellement de contrat"/>
    <s v="Chef-fe de projet ou expert-e en infrastructures"/>
    <m/>
    <s v="Obs SCX : Responsable du pôle Services réseau et mobilité"/>
    <m/>
    <m/>
    <m/>
    <m/>
    <m/>
    <m/>
  </r>
  <r>
    <x v="15"/>
    <s v="IGR"/>
    <s v="ITRF"/>
    <s v="A"/>
    <s v="E"/>
    <s v="IGR"/>
    <s v="Sur support temporairement vacant "/>
    <m/>
    <s v="X"/>
    <s v="Oui"/>
    <m/>
    <s v="21560"/>
    <s v="Détachement"/>
    <s v="GERECKE Virgile"/>
    <s v="jusqu'au 11/03/2026"/>
    <s v="Poste occupée par contractuel IGR,ZIANI Khalid en contrat jusqu'au 11/03/2026 (date du 1er contrat 01/09/24)"/>
    <s v="Non"/>
    <s v="Renouvellement de contrat"/>
    <s v="Chef-fe de projet ou expert-e en ingénierie des systèmes d’information"/>
    <m/>
    <s v="Obs SCX : Renouvellement sur le poste de responsable des applications de gestion"/>
    <m/>
    <m/>
    <m/>
    <m/>
    <m/>
    <m/>
  </r>
  <r>
    <x v="15"/>
    <s v="IGE"/>
    <s v="ITRF"/>
    <s v="A"/>
    <s v="E"/>
    <m/>
    <s v="Mission contractuelle existante"/>
    <m/>
    <s v="X"/>
    <s v="Non"/>
    <m/>
    <m/>
    <m/>
    <m/>
    <m/>
    <s v="Mission occupée par contractuelle IGE, STROH Léa en contrat jusqu'au 15/10/25_x000a_CDD projet - financement France 2030"/>
    <s v="Oui"/>
    <s v="Recrutement financement sur crédits spécifiques"/>
    <s v="Ingénieur-e en ingénierie logicielle"/>
    <m/>
    <s v="Obs SCX :  Renouvellement CDI Projet sur projet SENS pour 2  ans [mars 2026-mars 2028]. "/>
    <m/>
    <m/>
    <m/>
    <m/>
    <m/>
    <m/>
  </r>
  <r>
    <x v="15"/>
    <s v="IGE"/>
    <s v="ITRF"/>
    <s v="A"/>
    <s v="J"/>
    <s v="IGE"/>
    <s v="Sur support vacant "/>
    <m/>
    <s v="X"/>
    <s v="Oui"/>
    <m/>
    <s v="70475D"/>
    <s v="Retraite"/>
    <s v="AFONSO Olivier"/>
    <s v="01/02/2026"/>
    <s v="Poste occupé à compter du 01/02/2026 par contractuel IGE,  GAROSCIO VOLTO Ugo"/>
    <s v="Non"/>
    <s v="Renouvellement de contrat"/>
    <s v="Chargé-e des affaires juridiques"/>
    <m/>
    <s v="Obs SCX :  Délégué à la protection des données de l'Unistra"/>
    <s v="Concours externe"/>
    <s v="Chargé-e des affaires juridiques"/>
    <m/>
    <m/>
    <m/>
    <m/>
  </r>
  <r>
    <x v="15"/>
    <s v="IGE"/>
    <s v="ITRF"/>
    <s v="A"/>
    <s v="E"/>
    <s v="IGE"/>
    <s v="Sur support temporairement vacant "/>
    <m/>
    <s v="X"/>
    <s v="Oui"/>
    <m/>
    <s v="70473B"/>
    <s v="Disponibilité"/>
    <s v="BAGUET Thomas"/>
    <s v="jusqu'au 30/09/2026"/>
    <s v="Poste occupé par contractuel IGE, GUICHARD Meriadeg en contrat jusqu'au 30/09/25 (date du 1er contrat 14/10/24)"/>
    <s v="Non"/>
    <s v="Renouvellement de contrat"/>
    <s v="Ingénieur-e en ingénierie logicielle"/>
    <m/>
    <s v="Obs SCX :  Renouvellement d'un développeur "/>
    <m/>
    <m/>
    <m/>
    <m/>
    <m/>
    <m/>
  </r>
  <r>
    <x v="15"/>
    <s v="IGE"/>
    <m/>
    <m/>
    <s v="E"/>
    <s v="IGE"/>
    <s v="Sur support temporairement vacant "/>
    <m/>
    <s v="X"/>
    <s v="Oui"/>
    <m/>
    <s v="09740M"/>
    <s v="Disponibilité"/>
    <s v="MENABE François"/>
    <s v="jusqu'au 01/09/2026"/>
    <s v="Poste occupé par contractuel IGE, SITTARD Julien  en contrat jusqu'au 31/08/2026 (date du 1er contrat 01/09/24)"/>
    <s v="Oui"/>
    <s v="Renouvellement de contrat"/>
    <s v="Administrateur-trice systèmes et réseaux"/>
    <m/>
    <s v="Obs SCX :  Administrateur réseau "/>
    <m/>
    <m/>
    <m/>
    <m/>
    <m/>
    <m/>
  </r>
  <r>
    <x v="15"/>
    <s v="IGE"/>
    <s v="ITRF"/>
    <s v="A"/>
    <s v="E"/>
    <s v="IGE"/>
    <s v="Sur support  susceptible d'être vacant"/>
    <m/>
    <s v="X"/>
    <s v="Oui"/>
    <m/>
    <s v="09828H"/>
    <s v="Retraite"/>
    <s v="RINGENBACH Michel"/>
    <s v="01/06/2026"/>
    <s v="Demande de recrutement dès vacance du poste"/>
    <s v="Non"/>
    <s v="Recrutement"/>
    <s v="Administrateur-trice systèmes et réseaux"/>
    <m/>
    <s v="Obs SCX :  Administrateur système spécialiste du calcul haute performance (Recrutement sur Paie7 pour 6 mois de recouvrement)_x000a_Obs DRH : à la date du 22/09/25, la demande de départ en retraite n'est pas enregistrée à la DRH"/>
    <s v="Concours externe"/>
    <s v="Administrateur-trice systèmes et réseaux"/>
    <m/>
    <m/>
    <m/>
    <m/>
  </r>
  <r>
    <x v="15"/>
    <s v="IGE"/>
    <s v="ITRF"/>
    <s v="A"/>
    <s v="F"/>
    <s v="IGE"/>
    <s v="Sur support vacant "/>
    <m/>
    <s v="X"/>
    <s v="Oui"/>
    <m/>
    <s v="00869V"/>
    <s v="Mobilité interne"/>
    <s v="TAGLANG Thomas"/>
    <s v="15/11/2024"/>
    <s v="Poste occupé par contractuel IGE, DELPOUVE Benoit en contrat jusqu'au 31/01/26 (date du 1er contrat 01/02/25)"/>
    <s v="Non"/>
    <s v="Renouvellement de contrat"/>
    <s v="Ingénieur-e des systèmes et techniques audiovisuels et multimédia"/>
    <m/>
    <s v="Obs SCX :   renouvellement du responsable logistique et ingénierie audiovisuelle"/>
    <s v="Concours externe"/>
    <s v="Ingénieur-e des systèmes et techniques audiovisuels et multimédia"/>
    <m/>
    <m/>
    <m/>
    <m/>
  </r>
  <r>
    <x v="15"/>
    <s v="IGE"/>
    <s v="ITRF"/>
    <s v="A"/>
    <s v="E"/>
    <m/>
    <s v="Mission contractuelle existante"/>
    <m/>
    <s v="X"/>
    <s v="Non"/>
    <m/>
    <m/>
    <m/>
    <m/>
    <m/>
    <s v="Recrutement en cours"/>
    <s v="Non"/>
    <s v="Recrutement financement sur crédits spécifiques"/>
    <s v="Administrateur-trice des systèmes d'information"/>
    <m/>
    <s v="Obs SCX :   Renfort administrateur d'application en charge des plateformes en SAAS (Campulse, Immersup) - sur  Paie7 et recettes ESUP si financement dispo"/>
    <m/>
    <m/>
    <m/>
    <m/>
    <m/>
    <m/>
  </r>
  <r>
    <x v="15"/>
    <s v="IGE"/>
    <s v="ITRF"/>
    <s v="A"/>
    <s v="E"/>
    <m/>
    <s v="Mission contractuelle existante"/>
    <m/>
    <s v="X"/>
    <s v="Non"/>
    <m/>
    <m/>
    <m/>
    <m/>
    <m/>
    <s v="Recrutement en cours"/>
    <s v="Non"/>
    <s v="Recrutement financement sur crédits spécifiques"/>
    <s v="Administrateur-trice systèmes et réseaux"/>
    <m/>
    <s v="Obs SCX :  Renfort administrateur système en charge des systèmes cloud PCSCOL (équipe ICS)- sur paie7 et recettes PCSCOL"/>
    <m/>
    <m/>
    <m/>
    <m/>
    <m/>
    <m/>
  </r>
  <r>
    <x v="15"/>
    <s v="IGE"/>
    <s v="ITRF"/>
    <s v="A"/>
    <s v="E"/>
    <m/>
    <s v="Mission contractuelle existante"/>
    <m/>
    <s v="X"/>
    <s v="Non"/>
    <m/>
    <m/>
    <m/>
    <m/>
    <m/>
    <s v="Recrutement en cours"/>
    <s v="Non"/>
    <s v="Recrutement financement sur crédits spécifiques"/>
    <s v="Administrateur-trice systèmes et réseaux"/>
    <m/>
    <s v="Obs SCX :  Renfort administrateur système en charge des systèmes cloud Dnum (Equipe PCI) - sur paie7 et recettes PCSCOL si financement disponible"/>
    <m/>
    <m/>
    <m/>
    <m/>
    <m/>
    <m/>
  </r>
  <r>
    <x v="15"/>
    <s v="IGE"/>
    <s v="ITRF"/>
    <s v="A"/>
    <s v="E"/>
    <m/>
    <s v="Mission contractuelle existante"/>
    <m/>
    <s v="X"/>
    <s v="Non"/>
    <m/>
    <m/>
    <m/>
    <m/>
    <m/>
    <s v="Mission occupée par IGE, LAMBS Victor en contrat jusqu'au 08/01/26 - financement sur PCSCOL"/>
    <s v="Oui"/>
    <s v="Renouvellement de contrat"/>
    <s v="Ingénieur-e en ingénierie logicielle"/>
    <m/>
    <s v="Obs SCX :  Développeur pour le projet PCSCOL - sur budget PCSCOL compensé"/>
    <m/>
    <m/>
    <m/>
    <m/>
    <m/>
    <m/>
  </r>
  <r>
    <x v="15"/>
    <s v="IGE"/>
    <s v="ITRF"/>
    <s v="A"/>
    <s v="E"/>
    <m/>
    <s v="Mission contractuelle existante"/>
    <m/>
    <s v="X"/>
    <s v="Non"/>
    <m/>
    <m/>
    <m/>
    <m/>
    <m/>
    <s v="Mission occupée par IGE, NOEL Albert-Antoine en contrat jusqu'au 27/04/26 - financement sur PCSCOL"/>
    <s v="Non"/>
    <s v="Renouvellement de contrat"/>
    <s v="Ingénieur-e en ingénierie logicielle"/>
    <m/>
    <s v="Obs SCX :  Scrum master et Développeur pour le projet PCSCOL - sur budget PCSCOL compensé"/>
    <m/>
    <m/>
    <m/>
    <m/>
    <m/>
    <m/>
  </r>
  <r>
    <x v="15"/>
    <s v="IGE"/>
    <s v="ITRF"/>
    <s v="A"/>
    <s v="E"/>
    <m/>
    <s v="Mission contractuelle existante"/>
    <m/>
    <s v="X"/>
    <s v="Non"/>
    <m/>
    <m/>
    <m/>
    <m/>
    <m/>
    <s v="Mission occupée par IGE,  BENZAHIA Mohamed en contrat jusqu'au 27/04/26 - financement sur PCSCOL"/>
    <s v="Non"/>
    <s v="Renouvellement de contrat"/>
    <s v="Ingénieur-e en ingénierie logicielle"/>
    <m/>
    <s v="Obs SCX :  Développeur pour le projet PCSCOL - sur budget PCSCOL compensé"/>
    <m/>
    <m/>
    <m/>
    <m/>
    <m/>
    <m/>
  </r>
  <r>
    <x v="15"/>
    <s v="IGE"/>
    <m/>
    <s v="A"/>
    <s v="E"/>
    <s v="IGE"/>
    <s v="Sur support temporairement vacant "/>
    <m/>
    <s v="X"/>
    <s v="Oui"/>
    <m/>
    <s v="19260"/>
    <s v="Détachement"/>
    <s v="HOFFMAN Patrick"/>
    <s v=" du 01/11/2025 eu 31/10/2026"/>
    <s v="Demande de renouvellement de contrat de MARCOT Jonathan sur ce support"/>
    <s v="Non"/>
    <s v="Renouvellement de contrat"/>
    <s v="Administrateur-trice systèmes et réseaux"/>
    <m/>
    <s v="Obs SCX : Ingénieur du poste de travail  - en charge de la zone historique et MAI"/>
    <m/>
    <m/>
    <m/>
    <m/>
    <m/>
    <m/>
  </r>
  <r>
    <x v="15"/>
    <s v="IGE"/>
    <s v="ITRF"/>
    <s v="A"/>
    <s v="E"/>
    <s v="IGE"/>
    <s v="Sur support temporairement vacant "/>
    <m/>
    <s v="X"/>
    <s v="Oui"/>
    <m/>
    <s v="70485P"/>
    <s v="Disponibilité"/>
    <s v="PIERRE Xavier"/>
    <s v="jusqu'au 10/10/2026"/>
    <s v="Recrutement à venir "/>
    <s v="Oui"/>
    <s v="Recrutement"/>
    <s v="Administrateur-trice des systèmes d'information"/>
    <m/>
    <s v="Obs SCX :  Administrateur des plateformes collaboratives "/>
    <m/>
    <m/>
    <m/>
    <m/>
    <m/>
    <m/>
  </r>
  <r>
    <x v="15"/>
    <s v="TECH"/>
    <s v="ITRF"/>
    <s v="B"/>
    <s v="F"/>
    <s v="ASI"/>
    <s v="Sur support vacant "/>
    <m/>
    <s v="X"/>
    <s v="Oui"/>
    <m/>
    <s v="80131B"/>
    <s v="Réussite concours Unistra"/>
    <s v="DANTZER Olivier"/>
    <s v="01/12/2024"/>
    <s v="Poste occupé par contractuelle TECH, CLEDES Elodie en contrat jusqu'au 31/08/26 (date du 1er contrat 23/09/24)"/>
    <s v="Non"/>
    <s v="Renouvellement de contrat"/>
    <s v="Technicien-ne des métiers de l'image et du son"/>
    <m/>
    <s v="Obs SCX :   Technicienne audiovisuelle en charge des installations dans les amphis. Réflexion sur poste ASI pour concours 2027. "/>
    <s v="Concours interne ou externe"/>
    <s v="Technicien-ne des métiers de l'image et du son"/>
    <m/>
    <m/>
    <m/>
    <m/>
  </r>
  <r>
    <x v="15"/>
    <s v="TECH"/>
    <s v="ITRF"/>
    <s v="B"/>
    <s v="F"/>
    <s v="TECH"/>
    <s v="Sur support temporairement vacant "/>
    <m/>
    <s v="X"/>
    <s v="Oui"/>
    <m/>
    <s v="19243_tech"/>
    <s v="Disponibilité"/>
    <s v="ZERIG Amar"/>
    <s v="jusqu'au 30/06/26"/>
    <s v="Poste occupé par contractuel TECH, HOUTMANN Antoine en contrat jusqu'au 31/08/26 (date du 1er contrat 12/02/24)"/>
    <s v="Oui"/>
    <s v="Renouvellement de contrat"/>
    <s v="Technicien-ne des métiers de l'image et du son"/>
    <m/>
    <s v="Obs SCX : Technicien audiovisuel en charge des équipements dans les salles mutualisées et les amphis"/>
    <m/>
    <m/>
    <m/>
    <m/>
    <m/>
    <m/>
  </r>
  <r>
    <x v="15"/>
    <s v="TECH"/>
    <s v="ITRF"/>
    <s v="B"/>
    <s v="E"/>
    <s v="TECH"/>
    <s v="Sur support vacant "/>
    <m/>
    <s v="X"/>
    <s v="Oui"/>
    <m/>
    <s v="58576V"/>
    <s v="Retraite"/>
    <s v="RAJAONARISON Roger"/>
    <s v="20/01/2026"/>
    <s v="Recrutement à venir"/>
    <s v="Non"/>
    <s v="Recrutement"/>
    <s v="Technicien-ne d'exploitation, d'assistance et de traitement de l'information"/>
    <m/>
    <s v="Obs SCX : Technicien gestion de parc pour la zone Infoprox Cardo et Dentaire et assistance audiovisuelle. Poste de la faculté dentaire cédé à la Dnum pour l'équipe infoprox Cardo hopîtal"/>
    <s v="Concours externe"/>
    <m/>
    <m/>
    <m/>
    <m/>
    <m/>
  </r>
  <r>
    <x v="15"/>
    <s v="TECH"/>
    <s v="ITRF"/>
    <s v="B"/>
    <s v="E"/>
    <s v="ATRF ou ADJENES"/>
    <s v="Sur 2 supports : 1 vacant et 1 temporairement vacant et Rehaussement "/>
    <m/>
    <s v="X"/>
    <s v="Oui"/>
    <m/>
    <s v="WO0088_x000a__x000a__x000a_40498"/>
    <s v="_x000a__x000a_Disponibilité_x000a__x000a__x000a_Réussite concours_x000a_"/>
    <s v="_x000a_HELMLINGER Jennifer _x000a__x000a__x000a_HEID David "/>
    <s v="_x000a_jusqu'au 25/08/28_x000a__x000a__x000a_01/06/2021"/>
    <s v="Postes occupés par agent contractuel TECH, YAHYAOUI Zahir en contrat jusqu'au 15/01/26 (date du 1er contrat 16/01/23)"/>
    <s v="Oui"/>
    <s v="Renouvellement de contrat"/>
    <s v="Technicien-ne d'exploitation, d'assistance et de traitement de l'information"/>
    <m/>
    <s v="Obs SCX : Technicien de gestion de parc en charge du CARDO et Esplanade"/>
    <s v="Concours externe"/>
    <m/>
    <m/>
    <m/>
    <m/>
    <m/>
  </r>
  <r>
    <x v="15"/>
    <s v="Apprenti"/>
    <n v="0"/>
    <s v="A"/>
    <s v="E"/>
    <m/>
    <s v="Mission contractuelle existante"/>
    <m/>
    <s v="X"/>
    <s v="Non"/>
    <m/>
    <m/>
    <m/>
    <m/>
    <m/>
    <s v="JARDINE Nicolas contrat d'apprenti du 06/10/25 au 10/09/27"/>
    <s v="Oui"/>
    <s v="Recrutement financement sur budget propre"/>
    <s v="Administrateur-trice systèmes et réseaux"/>
    <m/>
    <s v="Obs SCX : Apprentissage en cyber sécurité"/>
    <m/>
    <m/>
    <m/>
    <m/>
    <m/>
    <m/>
  </r>
  <r>
    <x v="15"/>
    <s v="Apprenti"/>
    <n v="0"/>
    <s v="A"/>
    <s v="E"/>
    <m/>
    <s v="Mission contractuelle existante"/>
    <m/>
    <s v="X"/>
    <s v="Non"/>
    <m/>
    <m/>
    <m/>
    <m/>
    <m/>
    <s v="LEFEVRE Carolanecontrat d'apprenti du 01/04/24 au 31/03/26  / MERCKEL Leo (non encore recruté)"/>
    <s v="Oui"/>
    <s v="Recrutement financement sur budget propre"/>
    <s v="Ingénieur-e en ingénierie logicielle"/>
    <m/>
    <s v="Obs SCX : Développeuse logicielle"/>
    <m/>
    <m/>
    <m/>
    <m/>
    <m/>
    <m/>
  </r>
  <r>
    <x v="15"/>
    <s v="Apprenti"/>
    <n v="0"/>
    <s v="A"/>
    <s v="E"/>
    <m/>
    <s v="Mission contractuelle existante"/>
    <m/>
    <s v="X"/>
    <s v="Non"/>
    <m/>
    <m/>
    <m/>
    <m/>
    <m/>
    <s v="Recrutement à venir (Remplacement G. Russo)"/>
    <s v="Oui"/>
    <s v="Recrutement financement sur budget propre"/>
    <s v="Administrateur-trice systèmes et réseaux"/>
    <m/>
    <s v="Obs SCX : Administrateur systèmes cloud Openstack"/>
    <m/>
    <m/>
    <m/>
    <m/>
    <m/>
    <m/>
  </r>
  <r>
    <x v="15"/>
    <s v="Apprenti"/>
    <n v="0"/>
    <s v="B"/>
    <s v="E"/>
    <m/>
    <s v="Mission contractuelle existante"/>
    <m/>
    <s v="X"/>
    <s v="Non"/>
    <m/>
    <m/>
    <m/>
    <m/>
    <m/>
    <s v="HARTMANN Lucas contrat d'apprenti du 01/10/25 au 30/09/27"/>
    <s v="Oui"/>
    <s v="Recrutement financement sur budget propre"/>
    <s v="Technicien-ne d'exploitation, d'assistance et de traitement de l'information"/>
    <m/>
    <s v="Obs SCX : Technicien de gestion de parc sur la zone Nord Est en collaboration avec FSEG"/>
    <m/>
    <m/>
    <m/>
    <m/>
    <m/>
    <m/>
  </r>
  <r>
    <x v="15"/>
    <s v="Apprenti"/>
    <n v="0"/>
    <s v="A"/>
    <s v="E"/>
    <m/>
    <s v="Mission contractuelle existante"/>
    <m/>
    <s v="X"/>
    <s v="Non"/>
    <m/>
    <m/>
    <m/>
    <m/>
    <m/>
    <s v="SAWICKI Serguey contrat d'apprenti du 01/09/25 au 31/07/26"/>
    <s v="Oui"/>
    <s v="Recrutement financement sur budget propre"/>
    <s v="Administrateur-trice systèmes et réseaux"/>
    <m/>
    <s v="Obs SCX : Administrateur système sur les plateformes Cloud."/>
    <m/>
    <m/>
    <m/>
    <m/>
    <m/>
    <m/>
  </r>
  <r>
    <x v="16"/>
    <s v="ATRF"/>
    <s v="ITRF"/>
    <s v="C"/>
    <s v="J"/>
    <m/>
    <s v="Mission contractuelle existante"/>
    <m/>
    <s v="X"/>
    <s v="Non"/>
    <m/>
    <m/>
    <m/>
    <m/>
    <m/>
    <s v="Mission occupée par Léa GLUCK en contrat jusqu'au 30/09/25 (date du 1er contrat 01/02/2024) - financement sur crédits centraux "/>
    <s v="Non"/>
    <s v="Renouvellement de contrat"/>
    <s v="Adjoint-e en gestion administrative"/>
    <m/>
    <s v="Obs SCX : VOIR ONGLET COMMENTAIRES"/>
    <m/>
    <m/>
    <m/>
    <m/>
    <m/>
    <m/>
  </r>
  <r>
    <x v="17"/>
    <s v="ASI"/>
    <s v="ITRF"/>
    <s v="A"/>
    <s v="G"/>
    <s v="ASI"/>
    <s v="Sur support temporairement vacant "/>
    <s v="X"/>
    <m/>
    <s v="Oui"/>
    <m/>
    <s v="67153T"/>
    <s v="Disponibilité"/>
    <s v="Virginie KIPPEURT"/>
    <s v="jusqu'au 01/10/2026"/>
    <s v="Arbitrage DG 2025 : ouverture au concours_x000a_CONCOURS INFRUCTUEUX_x000a_Poste occupé par contractuelle ASI, WELTZ Sylvie en contrat jusqu'au 30/11/25 (date du 1er contrat 01/03/25)"/>
    <s v="Oui"/>
    <s v="Concours externe"/>
    <s v="Animateur-trice en prévention des risques"/>
    <m/>
    <s v="Obs SCX : concours infructueux en 2025."/>
    <m/>
    <m/>
    <m/>
    <m/>
    <m/>
    <m/>
  </r>
  <r>
    <x v="17"/>
    <s v="TECH"/>
    <s v="ITRF"/>
    <s v="B"/>
    <s v="G"/>
    <s v="TECH"/>
    <s v="Sur support vacant "/>
    <s v="X"/>
    <m/>
    <s v="Oui"/>
    <m/>
    <s v="80218S"/>
    <s v="Retraite"/>
    <s v="Alain le Moine"/>
    <s v="01/01/2025"/>
    <s v="Poste occupé par  contractuel TECH Jérome JAILLARD en contrat jusqu'au 31/08/2026 (date du 1er contrat 01/11/2024)"/>
    <s v="Non"/>
    <s v="Concours externe"/>
    <s v="Technicien-ne de prévention des risques"/>
    <m/>
    <s v="Obs SCX : technicien en gestion des déchets"/>
    <m/>
    <m/>
    <m/>
    <m/>
    <m/>
    <m/>
  </r>
  <r>
    <x v="18"/>
    <s v="TECH"/>
    <s v="ITRF"/>
    <s v="B"/>
    <s v="J"/>
    <s v="SAENES"/>
    <s v="Sur support vacant "/>
    <s v="X"/>
    <m/>
    <s v="Oui"/>
    <m/>
    <s v="80256E"/>
    <s v="Mobilité interne"/>
    <s v="Myriam MOINEL"/>
    <s v="01/10/2025"/>
    <s v="Recrutement en cours"/>
    <s v="Non"/>
    <s v="Remplacement par voie de mobilité interne"/>
    <s v="Technicien-ne en gestion administrative"/>
    <m/>
    <s v="Obs SCX :  S'agissant d'un poste d'expert APOGEE La DES souhaite pouvoir ouvrir le poste au recrutement aussi bien interne qu'externe dès le 1er octobre 2025. Toutefois si cela n'était pas possible nous souhaitons recuter sous contrat dans l'intervalle d'une ouverture lors de la campagne de mobilité"/>
    <m/>
    <m/>
    <m/>
    <m/>
    <m/>
    <m/>
  </r>
  <r>
    <x v="18"/>
    <s v="IGE"/>
    <s v="ITRF"/>
    <s v="A"/>
    <s v="J"/>
    <m/>
    <s v="Mission contractuelle existante"/>
    <m/>
    <s v="X"/>
    <s v="Non"/>
    <m/>
    <m/>
    <m/>
    <m/>
    <m/>
    <s v="Mission occupée par Célia CRIQUI en contrat jusqu'au 14/07/2026 - financement sur crédits Include"/>
    <s v="Oui"/>
    <s v="Renouvellement de contrat"/>
    <s v="Chargé-e de gestion administrative et d'aide au pilotage opérationnel"/>
    <m/>
    <s v="Obs SCX : Depuis le 15 juillet 2025 Mme Criqui occupe le poste de responsable du département d'Assistance aux Scolarités et Appui Ponctuel nouvellement créé. Financement INCLUDE"/>
    <m/>
    <m/>
    <m/>
    <m/>
    <m/>
    <m/>
  </r>
  <r>
    <x v="18"/>
    <s v="IGE"/>
    <s v="ITRF"/>
    <s v="A"/>
    <s v="J"/>
    <m/>
    <s v="Mission contractuelle existante"/>
    <m/>
    <s v="X"/>
    <s v="Non"/>
    <m/>
    <m/>
    <m/>
    <m/>
    <m/>
    <s v="Mission occupée par  Dalia TANNOUS EL BITAR en contrat jusqu'au 09/06/2026 (date du 1er contrat 27/09/21) - financement sur crédits centraux"/>
    <s v="Oui"/>
    <s v="Renouvellement de contrat"/>
    <s v="Chargé-e de gestion administrative et d'aide au pilotage opérationnel"/>
    <m/>
    <s v="Référente fonctionnelle ADE"/>
    <m/>
    <m/>
    <m/>
    <m/>
    <m/>
    <m/>
  </r>
  <r>
    <x v="18"/>
    <s v="TECH ou SAENES"/>
    <s v="ITRF / AENES"/>
    <s v="B"/>
    <s v="J"/>
    <s v="ATRF ou ADJENES"/>
    <s v="Sur support  susceptible d'être vacant et rehaussement "/>
    <s v="X"/>
    <m/>
    <s v="Oui"/>
    <m/>
    <s v="41928Z"/>
    <s v="Retraite"/>
    <s v="Jeannine RENNER"/>
    <s v="?"/>
    <m/>
    <s v="Oui"/>
    <s v="Remplacement par voie de mobilité interne"/>
    <s v="Assistant-e en gestion administrative"/>
    <m/>
    <s v="Obs SCX : Mme RENNER est passée à 80% dans le cadre d'une cessation progressive d'activité. La date de départ à la  retraite reste à déterminer. En cas de départ en cours d'année nous solliciterons des crédits de suppléance du fait de la forte activité RH (contrats vacataires). Le remplacement par concours AENES est également possible. Du fait de la montée prévisible en complexité du poste nous sollicitons parallèlement un rehaussement du recrutement en catégorie B_x000a_Obs DRH : à la date du 25/09/25, aucune information concernant ce départ en retraite "/>
    <m/>
    <m/>
    <m/>
    <m/>
    <m/>
    <m/>
  </r>
  <r>
    <x v="18"/>
    <s v="ASI"/>
    <s v="ITRF"/>
    <s v="A"/>
    <s v="J"/>
    <m/>
    <s v="Mission contractuelle existante"/>
    <m/>
    <s v="X"/>
    <s v="Non"/>
    <m/>
    <m/>
    <m/>
    <m/>
    <m/>
    <s v="Mission occupée par Mahmoud SENADJI ATRF en CDI - financement sur crédits centraux "/>
    <s v="Oui"/>
    <m/>
    <m/>
    <m/>
    <m/>
    <m/>
    <m/>
    <m/>
    <m/>
    <m/>
    <m/>
  </r>
  <r>
    <x v="18"/>
    <s v="IGE"/>
    <s v="ITRF"/>
    <s v="A"/>
    <s v="J"/>
    <m/>
    <s v="Mission contractuelle existante"/>
    <m/>
    <s v="X"/>
    <s v="Non"/>
    <m/>
    <m/>
    <m/>
    <m/>
    <m/>
    <s v="Mission occupée par Clément STEIBLE en contrat jusqu'au 31/01/2026 (date du 1er contrat 01/02/2025) -  financement COMP "/>
    <s v="Oui"/>
    <s v="Renouvellement de contrat"/>
    <s v="Chargé-e de gestion administrative et d'aide au pilotage opérationnel"/>
    <m/>
    <s v="Obs SCX : Poste absolument indispensable dans le cadre de la soutenabilité de l'offre de formation. Source de financement IDEX ou futur COMP à déterminer"/>
    <m/>
    <m/>
    <m/>
    <m/>
    <m/>
    <m/>
  </r>
  <r>
    <x v="18"/>
    <s v="ASI"/>
    <s v="ITRF"/>
    <s v="A"/>
    <s v="J"/>
    <m/>
    <s v="Mission contractuelle existante"/>
    <m/>
    <s v="X"/>
    <s v="Non"/>
    <m/>
    <m/>
    <m/>
    <m/>
    <m/>
    <s v="Mission occupée par Diane DOMINGUEZ en contrat jusqu'au 31/08/2026 (date du 1er contrat 12/04/2021) -  financement sur ressources propres"/>
    <s v="Oui"/>
    <s v="Renouvellement de contrat"/>
    <s v="Chargé-e de gestion administrative et d'aide au pilotage opérationnel"/>
    <m/>
    <s v="Obs SCX : Responsable du pôle de production Pass Campus"/>
    <m/>
    <m/>
    <m/>
    <m/>
    <m/>
    <m/>
  </r>
  <r>
    <x v="18"/>
    <s v="IGE"/>
    <s v="ITRF"/>
    <s v="A"/>
    <s v="J"/>
    <m/>
    <s v="Mission contractuelle existante"/>
    <m/>
    <s v="X"/>
    <s v="Non"/>
    <m/>
    <m/>
    <m/>
    <m/>
    <m/>
    <s v="Mission occupée par GASSMANN Mérédith en contrat jusqu'au 13/10/2026 (date du 1er contrat 14/10/24) - financement sur crédits centraux"/>
    <s v="Oui"/>
    <s v="Renouvellement de contrat"/>
    <s v="Chargée d’animation et d’ingénierie en formation tout au long de la vie"/>
    <m/>
    <s v="Obs SCX : Chargée de mission apprentissage_x000a__x000a_Obs DRH : crédits centraux obtenus en contrepartie de la mobilité d'Anne Steydli à EAV au 01/09/2023"/>
    <m/>
    <m/>
    <m/>
    <m/>
    <m/>
    <m/>
  </r>
  <r>
    <x v="18"/>
    <s v="IGE"/>
    <s v="ITRF"/>
    <s v="A"/>
    <s v="J"/>
    <m/>
    <s v="Mission contractuelle existante"/>
    <m/>
    <s v="X"/>
    <s v="Non"/>
    <m/>
    <m/>
    <m/>
    <m/>
    <m/>
    <s v="Mission occupée par  Olga MAGAND en contrat jusqu'au 31/10/2025 (date du 1er contrat 14/11/2022) financement IDEX "/>
    <m/>
    <s v="Renouvellement de contrat"/>
    <s v="Chargé-e de gestion administrative et d'aide au pilotage opérationnel"/>
    <m/>
    <s v="Chargée d'affaire projet formation PUI. La nature du PUI est par nature difficilement compatible avec un contrat de projet. La Direction sollicite le maintient d'un financement IDEX sur CDD &quot;classique&quot;"/>
    <m/>
    <m/>
    <m/>
    <m/>
    <m/>
    <m/>
  </r>
  <r>
    <x v="18"/>
    <s v="ASI"/>
    <m/>
    <m/>
    <s v="J"/>
    <m/>
    <s v="Mission contractuelle existante"/>
    <m/>
    <s v="X"/>
    <s v="Non"/>
    <m/>
    <m/>
    <m/>
    <m/>
    <m/>
    <s v="Mission occupée par Paula GUIDI ROMERO en CDD de projet du 1/09/2025 au 31/08/2027 financement INCLUDE."/>
    <s v="Non"/>
    <m/>
    <m/>
    <m/>
    <m/>
    <m/>
    <m/>
    <m/>
    <m/>
    <m/>
    <m/>
  </r>
  <r>
    <x v="18"/>
    <s v="TECH"/>
    <s v="ITRF"/>
    <s v="B"/>
    <s v="J"/>
    <m/>
    <s v="Mission contractuelle existante"/>
    <m/>
    <s v="X"/>
    <s v="Non"/>
    <m/>
    <m/>
    <m/>
    <m/>
    <m/>
    <s v="Mission TECH occupée par Esra KUCUK en contrat jusqu'au 25/02/2026 (date du 1er contrat 26/02/2024) financement sur crédits centraux"/>
    <s v="Oui"/>
    <s v="Renouvellement de contrat"/>
    <s v="Technicien-ne en gestion administrative (gestionnaire de scolarité)"/>
    <m/>
    <m/>
    <m/>
    <m/>
    <m/>
    <m/>
    <m/>
    <m/>
  </r>
  <r>
    <x v="18"/>
    <s v="TECH"/>
    <s v="ITRF"/>
    <s v="B"/>
    <s v="J"/>
    <m/>
    <s v="Mission contractuelle existante"/>
    <m/>
    <s v="X"/>
    <s v="Non"/>
    <m/>
    <m/>
    <m/>
    <m/>
    <m/>
    <s v="Mission occupée par  Chloé SCHANDRIN en contrat jusqu'au 31/08/2026 (date du 1er contrat  en cat. B 01/09/2025) - financement sur crédits centraux"/>
    <s v="Non"/>
    <s v="Renouvellement de contrat"/>
    <s v="Technicien-ne en gestion administrative (gestionnaire de scolarité)"/>
    <m/>
    <s v="Obs SCX : Recrutement dans le cadre du département d'Assistance aux Scolarités et Appui Ponctuel"/>
    <m/>
    <m/>
    <m/>
    <m/>
    <m/>
    <m/>
  </r>
  <r>
    <x v="18"/>
    <s v="TECH"/>
    <s v="ITRF"/>
    <s v="B"/>
    <s v="J"/>
    <m/>
    <s v="Mission contractuelle existante"/>
    <m/>
    <s v="X"/>
    <s v="Non"/>
    <m/>
    <m/>
    <m/>
    <m/>
    <m/>
    <s v="Charlène ASAITIE en CDD de projet du 16 juin 2025 au 9 juin 2027 - financement INCLUDE. "/>
    <s v="Non"/>
    <m/>
    <m/>
    <m/>
    <m/>
    <m/>
    <m/>
    <m/>
    <m/>
    <m/>
    <m/>
  </r>
  <r>
    <x v="18"/>
    <s v="IGE"/>
    <s v="ITRF"/>
    <s v="A"/>
    <s v="J"/>
    <m/>
    <s v="Mission contractuelle existante"/>
    <m/>
    <s v="X"/>
    <s v="Non"/>
    <m/>
    <m/>
    <m/>
    <m/>
    <m/>
    <s v="Marion THUROT (contractuel en CDD) contrat actuel jusqu'au 2 juillet 2027 - financement INCLUDE"/>
    <s v="Non"/>
    <m/>
    <m/>
    <m/>
    <m/>
    <m/>
    <m/>
    <m/>
    <m/>
    <m/>
    <m/>
  </r>
  <r>
    <x v="18"/>
    <s v="IGE"/>
    <s v="ITRF"/>
    <s v="A"/>
    <s v="J"/>
    <s v="IGE"/>
    <s v="Sur support vacant "/>
    <m/>
    <s v="X"/>
    <s v="Oui"/>
    <m/>
    <s v="21558_IGE"/>
    <s v="Mobilité interne"/>
    <m/>
    <m/>
    <s v="Poste occupé par contractuel IGE Florian LOUIS en contrat jusqu'au 03/11/25 (date du 1er contrat 04/11/25)"/>
    <s v="Oui"/>
    <s v="Renouvellement de contrat"/>
    <s v="Chargé-e de gestion administrative et d'aide au pilotage opérationnel"/>
    <m/>
    <s v="Obs SCX : Chargé d'affaires projets formation - PUI. Recrutement suite à la mobilité interne de Mme KELCHE (titulaire)_x000a_Obs DRH : retour de poste en contrepartie de la mobilité interne de KELCHE Clémence de la DES vers ESBS_x000a_"/>
    <m/>
    <m/>
    <m/>
    <m/>
    <m/>
    <m/>
  </r>
  <r>
    <x v="18"/>
    <s v="IGE"/>
    <s v="ITRF"/>
    <s v="A"/>
    <m/>
    <m/>
    <s v="Mission contractuelle existante"/>
    <m/>
    <s v="X"/>
    <s v="Non"/>
    <m/>
    <m/>
    <m/>
    <m/>
    <m/>
    <s v="Mission occupée par Marc BENOIST en contrat jusqu'au 31/03/26 (date du 1er contat 01/04/24)  financement INCLUDE "/>
    <s v="Non"/>
    <s v="Renouvellement de contrat"/>
    <s v="Chargé-e de gestion administrative et d'aide au pilotage opérationnel"/>
    <m/>
    <s v="Obs SCX : Chargé de mission pour le projet INCLUDE"/>
    <m/>
    <m/>
    <m/>
    <m/>
    <m/>
    <m/>
  </r>
  <r>
    <x v="18"/>
    <s v="IGE"/>
    <s v="ITRF"/>
    <s v="A"/>
    <m/>
    <m/>
    <s v="Transfo.mission contractuelle en poste de titulaire"/>
    <m/>
    <s v="X"/>
    <s v="Non"/>
    <m/>
    <m/>
    <m/>
    <m/>
    <m/>
    <s v="Mission occupée par Clémentine BOURGEOIS en contrat jusqu'au 16/06/26 - CDI possible au 17/06/2026 - financement sur crédits centraux"/>
    <s v="Oui"/>
    <s v="Concours interne_x000a__x000a_Concours non affecté"/>
    <s v="Chargé-e de gestion administrative et d'aide au pilotage opérationnel"/>
    <m/>
    <s v="Obs SCX :  Passage envisagé dans le cadre des concours non affectés. "/>
    <m/>
    <m/>
    <m/>
    <m/>
    <m/>
    <m/>
  </r>
  <r>
    <x v="19"/>
    <s v="ASI"/>
    <s v="ITRF"/>
    <s v="A"/>
    <s v="J"/>
    <m/>
    <s v="Mission contractuelle existante"/>
    <m/>
    <s v="X"/>
    <s v="Non"/>
    <m/>
    <m/>
    <m/>
    <m/>
    <m/>
    <s v="Mission occupée par Olivia Bonvallet en contrat jusqu'au 31/08/2026 (date du 1er contrat 01/09/25) - financement sur crédits UOH _x000a_CDD projet "/>
    <s v="Oui"/>
    <s v="Recrutement financement sur budget propre"/>
    <s v="Chargé-e de la gestion financière et comptable"/>
    <m/>
    <s v="Obs SCX Le recrutement prévu l'an passé n'a pas pu se concrétiser avant le 1er septembre 2025."/>
    <m/>
    <m/>
    <m/>
    <m/>
    <m/>
    <m/>
  </r>
  <r>
    <x v="19"/>
    <s v="IGE"/>
    <s v="ITRF"/>
    <s v="A"/>
    <s v="F"/>
    <m/>
    <s v="Mission contractuelle existante"/>
    <m/>
    <s v="X"/>
    <s v="Non"/>
    <m/>
    <m/>
    <m/>
    <m/>
    <m/>
    <s v="Mission occupée par Camila Monge-Pizarro  en contrat jusqu'au 31/12/2025 (date du 1er contrat 04/01/2021) - financement sur crédits UOH "/>
    <m/>
    <s v="Recrutement financement sur budget propre"/>
    <s v="Ingénieur-e pour l'enseignement numérique"/>
    <m/>
    <m/>
    <m/>
    <m/>
    <m/>
    <m/>
    <m/>
    <m/>
  </r>
  <r>
    <x v="19"/>
    <s v="IGE"/>
    <s v="ITRF"/>
    <s v="A"/>
    <s v="F"/>
    <m/>
    <s v="Mission contractuelle existante"/>
    <m/>
    <s v="X"/>
    <s v="Non"/>
    <m/>
    <m/>
    <m/>
    <m/>
    <m/>
    <s v="Mission occupée par Alyson Kocher en contrat jusqu'au 22/08/2026 (date du 1er contrat 23/08/23) - financement sur crédits UOH"/>
    <m/>
    <s v="Renouvellement de contrat"/>
    <s v="Chargé-e de communication"/>
    <m/>
    <s v="Obs SCX  La collègue est aussi chargée de ressources documentaires."/>
    <m/>
    <m/>
    <m/>
    <m/>
    <m/>
    <m/>
  </r>
  <r>
    <x v="19"/>
    <s v="IGE"/>
    <s v="ITRF"/>
    <s v="A"/>
    <s v="F"/>
    <m/>
    <s v="Mission contractuelle existante"/>
    <m/>
    <s v="X"/>
    <s v="Non"/>
    <m/>
    <m/>
    <m/>
    <m/>
    <m/>
    <s v="Mission occupée par Melody Zinger en contrat jusqu'au 23/04/2026 (date du 1er contrat 24/04/23) - financement sur crédits UOH"/>
    <m/>
    <s v="Renouvellement de contrat"/>
    <s v="Ingénieur-e pour l'enseignement numérique"/>
    <m/>
    <m/>
    <m/>
    <m/>
    <m/>
    <m/>
    <m/>
    <m/>
  </r>
  <r>
    <x v="20"/>
    <s v="IGR"/>
    <s v="ITRF"/>
    <s v="A"/>
    <s v="G"/>
    <s v="IGR"/>
    <s v="Sur support vacant "/>
    <s v="X"/>
    <m/>
    <s v="Oui"/>
    <m/>
    <s v="72243A_x000a_ ou_x000a__x000a_09841X_x000a_"/>
    <m/>
    <s v="BERTRAND Damien  (détachement jusqu'au 31/08/26) ou _x000a__x000a_JOLIVALT Daniel (retraite) "/>
    <m/>
    <m/>
    <s v="Non"/>
    <s v="Concours interne"/>
    <s v="Ingénieur-e responsable du patrimoine immobilier ou logistique"/>
    <m/>
    <s v="Le support 72243A (BERTRAND Damien) finance actuellement le contrat CDI de SCHMITT Arnaud"/>
    <m/>
    <m/>
    <m/>
    <m/>
    <m/>
    <m/>
  </r>
  <r>
    <x v="20"/>
    <s v="ASI"/>
    <s v="ITRF"/>
    <s v="A"/>
    <s v="G"/>
    <s v="ASI"/>
    <s v="Sur support vacant "/>
    <s v="X"/>
    <m/>
    <s v="Oui"/>
    <m/>
    <s v="77048Y"/>
    <s v="Retraite"/>
    <s v="LAUNAY "/>
    <s v="01/08/2019"/>
    <s v="Poste occupé par contractuel ASI BESSAILET Thomas en contrat jusqu'au 30/11/2025 (date du 1er contrat en qualité d'ASI 01/03/21)"/>
    <s v="Oui"/>
    <s v="Concours interne"/>
    <s v="Chef-fe d'exploitation de maintenance des bâtiments"/>
    <m/>
    <m/>
    <m/>
    <m/>
    <m/>
    <m/>
    <m/>
    <m/>
  </r>
  <r>
    <x v="20"/>
    <s v="TECH"/>
    <e v="#REF!"/>
    <s v="B"/>
    <s v="G"/>
    <s v="TECH"/>
    <s v="Sur support vacant "/>
    <s v="X"/>
    <m/>
    <s v="Oui"/>
    <m/>
    <s v="09958Z"/>
    <s v="Retraite"/>
    <s v="DOMAS"/>
    <s v="01/07/2020"/>
    <s v="Poste occupé par contractuel Jonathan BERNARD en contrat jusqu'au 13/03/2026 (date du 1er contrat 14/02/2022)"/>
    <s v="Non"/>
    <s v="Concours externe"/>
    <s v="Technicien-ne électricité courants fort ou faible"/>
    <m/>
    <m/>
    <m/>
    <m/>
    <m/>
    <m/>
    <m/>
    <m/>
  </r>
  <r>
    <x v="20"/>
    <s v="IGE"/>
    <s v="ITRF"/>
    <s v="A"/>
    <s v="G"/>
    <s v="IGR"/>
    <s v="Sur support vacant "/>
    <m/>
    <s v="X"/>
    <s v="Oui"/>
    <m/>
    <s v="72243A_x000a_ ou_x000a__x000a__x000a_09841X_x000a_"/>
    <m/>
    <s v="BERTRAND Damien  (détachement jusqu'au 31/08/26) ou _x000a__x000a_JOLIVALT Daniel (retraite) "/>
    <m/>
    <m/>
    <m/>
    <s v="Recrutement"/>
    <s v="Chargé-e de gestion administrative et d'aide au pilotage opérationnel "/>
    <m/>
    <s v="Obs SCX : 2025 : déjà ouvert en recrutement / à relancer septembre_x000a_Ouvert au conctractuel + titulaires en IGE _x000a__x000a_OBS DRH : Le support 72243A (BERTRAND Damien) finance actuellement le contrat CDI de SCHMITT Arnaud._x000a_(Le poste ex-JOLIVALT est également demandé en ouverture au concours cf. 1ère ligne du tableau)"/>
    <m/>
    <m/>
    <m/>
    <m/>
    <m/>
    <m/>
  </r>
  <r>
    <x v="20"/>
    <s v="TECH"/>
    <s v="ITRF"/>
    <s v="B"/>
    <s v="G"/>
    <s v="TECH"/>
    <s v="Sur support vacant "/>
    <m/>
    <s v="X"/>
    <s v="Oui"/>
    <m/>
    <s v="24549J"/>
    <s v="Mutation"/>
    <s v="SECKINGER Aymeric"/>
    <s v="01/06/2022"/>
    <m/>
    <m/>
    <s v="Recrutement"/>
    <s v="Technicien-ne électricité courants fort ou faible"/>
    <m/>
    <s v="Obs SCX : 2026 : déjà ouvert en recrutement / à relancer septembre_x000a_proposition de transformer ce poste PAIE2 en titulaire poste SECKINGER?_x000a_Obs DRH : poste non-occupé depuis 2021/2022"/>
    <m/>
    <m/>
    <m/>
    <m/>
    <m/>
    <m/>
  </r>
  <r>
    <x v="20"/>
    <s v="TECH"/>
    <s v="ITRF"/>
    <s v="B"/>
    <s v="G"/>
    <s v="TECH"/>
    <s v="Mission contractuelle existante"/>
    <m/>
    <s v="X"/>
    <s v="Non"/>
    <m/>
    <m/>
    <m/>
    <m/>
    <m/>
    <s v="Recrutement en cours Electricien musée zoologique et campus historique "/>
    <m/>
    <s v="Recrutement"/>
    <s v="Technicien-ne électricité courants fort ou faible"/>
    <m/>
    <s v="Obs SCX : 2027 : déjà ouvert en recrutement / à relancer septembre_x000a_PAIE2 + cofinancement Ville (musée zoologique)"/>
    <m/>
    <m/>
    <m/>
    <m/>
    <m/>
    <m/>
  </r>
  <r>
    <x v="20"/>
    <s v="TECH"/>
    <s v="ITRF"/>
    <s v="B"/>
    <s v="G"/>
    <s v="TECH"/>
    <s v="Sur support temporairement vacant "/>
    <m/>
    <s v="X"/>
    <s v="Oui"/>
    <m/>
    <s v="80162G"/>
    <s v="Disponibilité"/>
    <s v="GRASSER Jérémy"/>
    <s v="jusqu'au 30/09/2026"/>
    <m/>
    <m/>
    <s v="Recrutement"/>
    <s v="Coordinateur de maintenance"/>
    <m/>
    <s v="Obs SCX :  2028 : déjà ouvert en recrutement / à relancer septembre_x000a__x000a_Obs DRH : poste non occupé depuis sept 2024"/>
    <m/>
    <m/>
    <m/>
    <m/>
    <m/>
    <m/>
  </r>
  <r>
    <x v="20"/>
    <s v="TECH"/>
    <s v="ITRF"/>
    <s v="B"/>
    <s v="G"/>
    <s v="TECH"/>
    <s v="Sur support  susceptible d'être vacant"/>
    <m/>
    <s v="X"/>
    <s v="Oui"/>
    <m/>
    <s v="38594A"/>
    <s v="Retraite"/>
    <s v="LOPEZ Jacques"/>
    <s v="?"/>
    <m/>
    <m/>
    <s v="Recrutement"/>
    <s v="Coordinateur de maintenance"/>
    <m/>
    <s v="Obs DRH : à la date du 26/09/25 aucune information concernant ce départ en retraite "/>
    <m/>
    <m/>
    <m/>
    <m/>
    <m/>
    <m/>
  </r>
  <r>
    <x v="20"/>
    <s v="ASI"/>
    <s v="ITRF"/>
    <s v="A"/>
    <s v="G"/>
    <m/>
    <s v="Mission contractuelle existante"/>
    <m/>
    <s v="X"/>
    <s v="Non"/>
    <m/>
    <m/>
    <m/>
    <m/>
    <m/>
    <s v="Mission occupée par contractuel ASI MAHON Gaetan en contrat jusqu'au 18/01/26 (date du 1er contrat 16/01/23) - financement sur crédits centraux"/>
    <m/>
    <s v="Renouvellement de contrat ou recrutement"/>
    <s v="Chargé-e de la maintenance et de l'exploitation du patrimoine immobilier"/>
    <m/>
    <m/>
    <m/>
    <m/>
    <m/>
    <m/>
    <m/>
    <m/>
  </r>
  <r>
    <x v="20"/>
    <s v="IGE"/>
    <m/>
    <s v="A"/>
    <s v="J"/>
    <s v="IGE"/>
    <s v="Sur support  susceptible d'être vacant"/>
    <m/>
    <s v="X"/>
    <s v="Oui"/>
    <m/>
    <s v="71355K"/>
    <s v="Réussite concours"/>
    <s v="BESTIEN Marie"/>
    <m/>
    <s v="Poste occupé par agent contractuel CIPLAK Ayhan en contrat jusqu'au 31/01/2026_x000a_(1er contrat le 01/02/2025)"/>
    <m/>
    <s v="Renouvellement de contrat"/>
    <s v="Responsable adjoint DCI"/>
    <m/>
    <s v="Obs DRH : le poste actuellement utilisé pour financer le contrat de M.Ciplak est l'IGR 73087T qui est ouvert au concours à la DPI session 2025. Si lauréat-e issu-e de la DPI alors possibilité d'utiliser le support du/de la lauréat-e pour renouveler le contrat de M. Ciplak"/>
    <m/>
    <m/>
    <m/>
    <m/>
    <m/>
    <m/>
  </r>
  <r>
    <x v="20"/>
    <s v="ASI"/>
    <s v="ITRF"/>
    <s v="A"/>
    <s v="G"/>
    <m/>
    <s v="Mission contractuelle existante"/>
    <m/>
    <s v="X"/>
    <s v="Non"/>
    <m/>
    <m/>
    <m/>
    <m/>
    <m/>
    <s v="Mission occupée par contractuel ASI SURIG Arthur en contrat jusqu'au 09/01/2026 - financement sur crédits Idex"/>
    <m/>
    <s v="Demande de CDIsation anticipée"/>
    <s v="économe de flux / manager de l'énergie"/>
    <m/>
    <s v="Obs SCX : sur Campus puis Idex une fois le redéploiement des crédits étudié?_x000a__x000a_Obs DRH : date du 1er contrat 10/01/2022"/>
    <m/>
    <m/>
    <m/>
    <m/>
    <m/>
    <m/>
  </r>
  <r>
    <x v="20"/>
    <s v="IGE"/>
    <s v="ITRF"/>
    <s v="A"/>
    <s v="G"/>
    <s v="IGE"/>
    <s v="Sur support vacant "/>
    <m/>
    <s v="X"/>
    <m/>
    <m/>
    <s v="19330"/>
    <s v="Mutation"/>
    <s v="MOYA Bruno"/>
    <s v="01/08/2024"/>
    <s v="Poste occupé par contractuel IGE BRENDER Franck en contrat jusqu'au 05/01/26 (date du 1er contrat 06/01/25)"/>
    <m/>
    <s v="Renouvellement de contrat"/>
    <s v="Coordinateur de maintenance"/>
    <m/>
    <m/>
    <m/>
    <m/>
    <m/>
    <m/>
    <m/>
    <m/>
  </r>
  <r>
    <x v="21"/>
    <s v="Médecin"/>
    <s v="Personnels médico sociaux"/>
    <s v="A"/>
    <m/>
    <m/>
    <s v="Mission contractuelle existante"/>
    <m/>
    <s v="X"/>
    <s v="Non"/>
    <m/>
    <m/>
    <m/>
    <m/>
    <m/>
    <s v="Mission occupée par NGUYEN-SOENEN Julie en CDI depuis le 17/09/2024 - financement sur ressources propres"/>
    <s v="Oui"/>
    <s v="?"/>
    <s v="   Médecin"/>
    <m/>
    <s v="Obs SCX : En congé de grave maladie depuis le 04/12/2022_x000a_En CDI depuis le 17/09/2024_x000a_Fin décembre 2025 soit reprise fonction soit négociation_x000a_avec rupture conventionnelle  soit licenciement pour inaptitude "/>
    <m/>
    <m/>
    <m/>
    <m/>
    <m/>
    <m/>
  </r>
  <r>
    <x v="21"/>
    <s v="Médecin"/>
    <s v="Personnels médico sociaux"/>
    <s v="A"/>
    <m/>
    <m/>
    <s v="Mission contractuelle existante"/>
    <m/>
    <s v="X"/>
    <s v="Non"/>
    <m/>
    <m/>
    <m/>
    <m/>
    <m/>
    <s v="Mission à tps comlet occupée par SAUTON Caroline en CDD jusqu'au 31/08/2027 - financement sur ressources propres"/>
    <s v="Oui"/>
    <s v="?"/>
    <s v="   Médecin"/>
    <m/>
    <s v="Obs SCX :  Grille des médecins contractuels, 1 ETP_x000a_4e échelon 1er GRADE au 01/09/2024_x000a_CDD du 01/09/2024 au 31/08/2027"/>
    <s v="CDI ?"/>
    <s v="Médecin"/>
    <m/>
    <m/>
    <m/>
    <m/>
  </r>
  <r>
    <x v="21"/>
    <s v="Médecin"/>
    <s v="Personnels médico sociaux"/>
    <s v="A"/>
    <m/>
    <m/>
    <s v="Mission contractuelle existante"/>
    <m/>
    <s v="X"/>
    <s v="Non"/>
    <m/>
    <m/>
    <m/>
    <m/>
    <m/>
    <s v="Mission à tps incomplet 50%  occupée jusqu'au 01/09/25 par PREVOT Gaspard - financement sur ressources propres "/>
    <s v="Oui"/>
    <s v="Renouvellement de contrat "/>
    <s v="   Médecin"/>
    <m/>
    <s v="Obs SCX : Grille des médecins contractuels, 0,5 ETP_x000a_"/>
    <s v="Renouvellement de contrat"/>
    <s v="Médecin"/>
    <s v="Grille des médecins contractuels, 0,5 ETP_x000a_CDD renouvellement "/>
    <s v="Renouvellement de contrat"/>
    <m/>
    <s v="Grille des médecins contractuels, 0,5 ETP_x000a_CDD renouvellement "/>
  </r>
  <r>
    <x v="21"/>
    <s v="Médecin"/>
    <s v="Personnels médico sociaux"/>
    <s v="A"/>
    <m/>
    <m/>
    <s v="Mission contractuelle existante"/>
    <m/>
    <s v="X"/>
    <s v="Non"/>
    <m/>
    <m/>
    <m/>
    <m/>
    <m/>
    <s v="Mission à tps complet occupée par CRIBIER Julia en CDD jusqu'au 31/08/2026 - financement sur ressources propres"/>
    <s v="Oui"/>
    <s v="Renouvellement de contrat "/>
    <s v="   Médecin"/>
    <m/>
    <s v="Obs SCX : Grille des médecins contractuels, 1 ETP_x000a_CDD du 01/09/2024 au 31/08/2026"/>
    <s v="Renouvellement de contrat"/>
    <s v="Médecin"/>
    <s v="Grille des médecins contractuels, 1 ETP_x000a_CDD renouvellement "/>
    <s v="Renouvellement de contrat"/>
    <m/>
    <s v="Grille des médecins contractuels, 1 ETP_x000a_CDD renouvellement "/>
  </r>
  <r>
    <x v="21"/>
    <s v="IGR"/>
    <s v="ITRF"/>
    <s v="A"/>
    <m/>
    <m/>
    <s v="Mission contractuelle existante"/>
    <m/>
    <s v="X"/>
    <s v="Non"/>
    <m/>
    <m/>
    <s v="Poste Evelyne Schmitt en CDI partie à la retraite le 01/03/2026"/>
    <m/>
    <m/>
    <s v="Mission à tps incomplet 50%  occupée SCARBOLO Valérie en contrat jusqu'au 31/08/2026 - financement sur ressources propres"/>
    <s v="Oui"/>
    <s v="Renouvellement avec CDIsation anticipée"/>
    <s v="Psychologue"/>
    <m/>
    <s v="Obs SCX : 0,5 ETP_x000a__x000a_Obs DRH : Schmitt Evelyne est contractuelle en CDI financé sur ressources propres, elle n'est pas sur un poste. _x000a_CDIsation possible au 15/09/2027 pour Mme Scarbolo (estimation à vérifier en analysant le dossier de l'agent)"/>
    <m/>
    <m/>
    <m/>
    <m/>
    <m/>
    <m/>
  </r>
  <r>
    <x v="21"/>
    <s v="IGE"/>
    <s v="ITRF"/>
    <s v="A"/>
    <m/>
    <m/>
    <s v="Mission contractuelle existante"/>
    <m/>
    <s v="X"/>
    <s v="Non"/>
    <m/>
    <m/>
    <m/>
    <m/>
    <m/>
    <s v="Mission à tps incomplet 80% occupée GUITTON Maria en contrat jusqu'au 31/08/2026 - financement sur ressources propres"/>
    <s v="Oui"/>
    <s v="Renouvellement avec CDIsation anticipée"/>
    <s v="Psychologue"/>
    <m/>
    <s v="Obs SCX :  0,8 ETP_x000a__x000a_Obs DRH : CDIsation possible au 16/01/2027 (estimation à vérifier en analysant le dossier de l'agent)"/>
    <m/>
    <m/>
    <m/>
    <m/>
    <m/>
    <m/>
  </r>
  <r>
    <x v="21"/>
    <s v="INF."/>
    <s v="Personnels médico sociaux"/>
    <s v="A"/>
    <m/>
    <m/>
    <s v="Sur support vacant "/>
    <m/>
    <s v="X"/>
    <s v="Oui"/>
    <m/>
    <s v="08641T"/>
    <s v="Retraite"/>
    <s v="SCHNEIDER Clairette"/>
    <s v="01/09/2022"/>
    <s v="Poste occupé par contractuel INF BILLEN Mathilde en contrat jusqu'au 31/08/2026"/>
    <s v="Oui"/>
    <s v="Renouvellement de contrat"/>
    <s v="Infirmière"/>
    <m/>
    <m/>
    <s v="CDI ?"/>
    <s v="Infirmière"/>
    <s v="1 ETP"/>
    <m/>
    <m/>
    <m/>
  </r>
  <r>
    <x v="21"/>
    <s v="INF."/>
    <s v="Personnels médico sociaux"/>
    <s v="A"/>
    <m/>
    <m/>
    <s v="Sur support vacant "/>
    <m/>
    <s v="X"/>
    <s v="Oui"/>
    <m/>
    <s v="08636M"/>
    <s v="Retraite"/>
    <s v="ROOS Jacqueline"/>
    <s v="01/01/2024"/>
    <s v="Poste occupé par contractuel INF ARNOLD FOUQUET Eve en contrat jusqu'au 31/08/2026"/>
    <s v="Oui"/>
    <s v="Renouvellement de contrat"/>
    <s v="Infirmière"/>
    <m/>
    <m/>
    <s v="Renouvellement de contrat"/>
    <s v="Infirmière"/>
    <s v="0,8 ETP"/>
    <s v="Renouvellement de contrat"/>
    <s v="Inifirmière"/>
    <s v="0,8 ETP"/>
  </r>
  <r>
    <x v="21"/>
    <s v="INF."/>
    <s v="Personnels médico sociaux"/>
    <s v="A"/>
    <m/>
    <m/>
    <s v="Sur support vacant "/>
    <m/>
    <s v="X"/>
    <s v="Oui"/>
    <m/>
    <s v="08637N"/>
    <s v="Retraite"/>
    <s v="CASCAIL Laurence"/>
    <s v="01/10/2023"/>
    <s v="Poste occupé par contractuel INF ESCH Hugo en contrat jusqu'au 31/08/2026"/>
    <s v="Oui"/>
    <s v="Renouvellement de contrat"/>
    <s v="Infirmière"/>
    <m/>
    <m/>
    <s v="CDI ?"/>
    <s v="Infirmière"/>
    <s v="1 ETP"/>
    <m/>
    <m/>
    <m/>
  </r>
  <r>
    <x v="21"/>
    <s v="AAE"/>
    <m/>
    <s v="A"/>
    <m/>
    <s v="SAENES"/>
    <s v="Rehaussement "/>
    <s v="X"/>
    <m/>
    <m/>
    <s v="Catégorie B en A"/>
    <s v="28134F"/>
    <m/>
    <s v="ARTEL Catherine"/>
    <m/>
    <m/>
    <s v="Non"/>
    <s v="Liste d'aptitude"/>
    <s v="Chargé-e de gestion administrative et d'aide au pilotage"/>
    <m/>
    <s v="Obs SCX : Avancement par liste d'aptitude_x000a_Emploi type : responsable administrative_x000a_Résorption situation décalage grade fonction"/>
    <m/>
    <m/>
    <m/>
    <m/>
    <m/>
    <m/>
  </r>
  <r>
    <x v="21"/>
    <s v="IGR"/>
    <s v="ITRF"/>
    <s v="A"/>
    <m/>
    <m/>
    <s v="Mission contractuelle existante"/>
    <m/>
    <s v="X"/>
    <s v="Non"/>
    <m/>
    <m/>
    <m/>
    <m/>
    <m/>
    <s v="Mission à tps incomplet 80% occupée par Zapico Hanna en contrat jusqu'au 31/08/26 - financement MESR suite réforme des SSE"/>
    <s v="Oui"/>
    <s v="Renouvellement de contrat"/>
    <s v="Psychologue"/>
    <m/>
    <m/>
    <m/>
    <m/>
    <m/>
    <m/>
    <m/>
    <m/>
  </r>
  <r>
    <x v="21"/>
    <s v="IGR"/>
    <s v="ITRF"/>
    <s v="A"/>
    <m/>
    <m/>
    <s v="Mission contractuelle existante"/>
    <m/>
    <s v="X"/>
    <s v="Non"/>
    <m/>
    <m/>
    <m/>
    <m/>
    <m/>
    <s v="2 contractuels à temps incomplet 50% _x000a_Leininger Laura ET Regal Marlyse contrats du 30/09/25 au 31/08/26 - financement dotation ministérielle"/>
    <s v="Oui"/>
    <s v="Recrutement"/>
    <s v="Psychologue"/>
    <m/>
    <s v="Obs SCX : CDD du 01/09/2025 au 31/08/2026 0,5 ETPMESRI PAIE2"/>
    <m/>
    <m/>
    <m/>
    <m/>
    <m/>
    <m/>
  </r>
  <r>
    <x v="21"/>
    <s v="INF."/>
    <s v="Personnels médico sociaux"/>
    <s v="A"/>
    <m/>
    <m/>
    <s v="Sur support vacant "/>
    <m/>
    <s v="X"/>
    <s v="Oui"/>
    <m/>
    <s v="08643V"/>
    <s v="Mutation"/>
    <s v="REILLAUDOUX Stéphanie"/>
    <s v="01/09/2019"/>
    <s v="Poste occupé par INF contractuelle recrutée à compter du 20/10/2025 FICK Noëlle"/>
    <s v="Oui"/>
    <s v="Recrutement"/>
    <s v="Infirmière"/>
    <m/>
    <s v="Obs SCX :  1 ETP IFSE CDD du 01/09/2025 au 31/08/2026_x000a_PAIE 1 SUM2"/>
    <m/>
    <m/>
    <m/>
    <m/>
    <m/>
    <m/>
  </r>
  <r>
    <x v="21"/>
    <s v="ATRF"/>
    <s v="ITRF"/>
    <s v="C"/>
    <s v="J"/>
    <m/>
    <s v="Redéploiement / attribution"/>
    <m/>
    <s v="X"/>
    <m/>
    <m/>
    <m/>
    <m/>
    <m/>
    <m/>
    <m/>
    <m/>
    <s v="Recrutement CDD"/>
    <s v="Adjointe en gestion admistrative "/>
    <m/>
    <s v="Obs SCX :  0,5 ETP_x000a_Convention avec FSEF refacturation 0,25 ETP"/>
    <s v="Renouvellement"/>
    <s v="Assistante de direction du CAMUS"/>
    <s v="0,5 ETP_x000a_Convention avec FSEF refacturation 0,25 ETP"/>
    <s v="Renouvellement"/>
    <s v="Assistance de direction du CAMUS"/>
    <s v="0,5 ETP_x000a_Convention avec FSEF refacturation 0,25 ETP"/>
  </r>
  <r>
    <x v="21"/>
    <s v="Médecin"/>
    <e v="#N/A"/>
    <m/>
    <m/>
    <m/>
    <s v="Redéploiement / attribution"/>
    <m/>
    <s v="X"/>
    <m/>
    <m/>
    <m/>
    <m/>
    <m/>
    <m/>
    <m/>
    <m/>
    <m/>
    <m/>
    <m/>
    <m/>
    <s v="Recrutement "/>
    <s v="Médecin"/>
    <s v="1 ETP RENFORT SSE"/>
    <s v="Renouvellement"/>
    <s v="Médecin"/>
    <s v="1 ETP"/>
  </r>
  <r>
    <x v="22"/>
    <s v="IGE"/>
    <s v="ITRF"/>
    <s v="A"/>
    <s v="J"/>
    <s v="IGE"/>
    <s v="Sur support vacant "/>
    <s v="X"/>
    <m/>
    <s v="Oui"/>
    <m/>
    <s v="80267P"/>
    <s v="Mutation"/>
    <s v="HOFFERT Céline"/>
    <s v="01/09/2025"/>
    <s v="Poste occupé par contractuel IGE WERMUTH Edith en contrat jusqu’au 06/04/2026 (date du 1er contrat 07/10/24)"/>
    <s v="Oui"/>
    <s v="Concours interne ou externe"/>
    <s v="Chargé-e d'animation et d'ingénierie en formation tout au long de la vie"/>
    <m/>
    <m/>
    <m/>
    <m/>
    <m/>
    <m/>
    <m/>
    <m/>
  </r>
  <r>
    <x v="22"/>
    <s v="TECH ou SAENES"/>
    <s v="ITRF / AENES"/>
    <s v="B"/>
    <s v="F"/>
    <m/>
    <s v="Redéploiement / attribution"/>
    <m/>
    <s v="X"/>
    <s v="Oui"/>
    <m/>
    <m/>
    <m/>
    <m/>
    <m/>
    <m/>
    <s v="Non"/>
    <s v="Recrutement financement sur budget propre"/>
    <s v="Technicien-ne en médiation scientifique, culturelle et communication"/>
    <m/>
    <s v="Obs DRH : ce recrutement est demandé en contrepartie de la mobilité interne de ROTH-SCHUSTER Stéphanie (IGE tt) à la Faculté des langues à compter du 01/09/2025. Il n'y a pas eu de retour de poste en contrepartie de cette mobilité."/>
    <m/>
    <m/>
    <m/>
    <m/>
    <m/>
    <m/>
  </r>
  <r>
    <x v="23"/>
    <s v="TECH"/>
    <s v="ITRF"/>
    <s v="B"/>
    <s v="J"/>
    <m/>
    <s v="Mission contractuelle existante"/>
    <m/>
    <s v="X"/>
    <s v="Non"/>
    <m/>
    <m/>
    <m/>
    <m/>
    <m/>
    <s v="Mission contractuelle TECH occupée par ZANIBONI Romain en contrat jusqu'au 30/09/26 (date du 1er contrat 18/01/2021) - financement sur ressources propres"/>
    <s v="Oui"/>
    <s v="Renouvellement de contrat"/>
    <s v="Technicien-ne en gestion administrative"/>
    <m/>
    <s v="Obs SCX  : financé sur CVEC, budget SVU"/>
    <m/>
    <m/>
    <m/>
    <m/>
    <m/>
    <m/>
  </r>
  <r>
    <x v="23"/>
    <s v="TECH"/>
    <s v="ITRF"/>
    <s v="B"/>
    <s v="J"/>
    <m/>
    <s v="Mission contractuelle existante"/>
    <m/>
    <s v="X"/>
    <s v="Non"/>
    <m/>
    <m/>
    <m/>
    <m/>
    <m/>
    <s v="Mission contractuelle TECH occupée par FRANCOIS Emilie en contrat jusqu'au 15/11/25 (date du 1er contrat 15/11/23) - financement sur crédits COMP (TRACOMP)"/>
    <s v="Oui"/>
    <s v="Renouvellement de contrat"/>
    <s v="Technicien-ne en gestion administrative"/>
    <m/>
    <s v="Obs SCX   Le contrat actuel se terminera au 15/11/2025 (financé sur COMP)"/>
    <m/>
    <m/>
    <m/>
    <m/>
    <m/>
    <m/>
  </r>
  <r>
    <x v="24"/>
    <s v="IGE"/>
    <s v="ITRF"/>
    <s v="A"/>
    <s v="J"/>
    <s v="ASI_x000a__x000a__x000a__x000a_ATRF"/>
    <s v="Sur support temporairement vacant _x000a__x000a__x000a_Sur support vacant  "/>
    <m/>
    <s v="X"/>
    <s v="Oui"/>
    <s v="ASI en IGE"/>
    <s v="19634S_x000a__x000a__x000a__x000a_80124U"/>
    <s v="Détachement_x000a__x000a__x000a__x000a_Retraite"/>
    <s v="Antonella DE LULLO_x000a__x000a__x000a_Inès DE FATIMA SCHMIDT"/>
    <s v="jusqu'au 30/09/2026_x000a__x000a__x000a__x000a_14/03/2025"/>
    <s v="Le poste ASI est occupé par agent contractuel ASI Marion Roukline en contrat jusqu'au 31/08/2026_x000a_le poste ATRF est vacant "/>
    <s v="Non"/>
    <s v="Renouvellement de contrat et rehaussement de mission "/>
    <s v="Chargé-e de gestion administrative et d'aide au pilotage opérationnel"/>
    <m/>
    <s v="Obs SCX : Pour la réhausse d'ASI à IGE, apport support poste 80124U._x000a_Attendus de la nouvelle RA : missions transverses adm, fi, RH, com, aide au pilotage et encadrement. + de sens, + d'efficacité et de cohérence"/>
    <m/>
    <m/>
    <m/>
    <m/>
    <m/>
    <m/>
  </r>
  <r>
    <x v="24"/>
    <s v="IGE"/>
    <s v="ITRF"/>
    <s v="A"/>
    <s v="G"/>
    <s v="ADJENES_x000a__x000a__x000a__x000a__x000a_TECH"/>
    <s v="Sur support vacant  _x000a__x000a__x000a_Mission contractuelle existante"/>
    <m/>
    <s v="X"/>
    <s v="Oui"/>
    <s v="C en IGE"/>
    <s v="10521L"/>
    <s v="Retraite"/>
    <s v="SCHNEIDER Patrick (tit)_x000a__x000a__x000a__x000a_KUENEMANN Brigitte (contractuelle)"/>
    <s v="01/05/2022_x000a__x000a__x000a__x000a__x000a_15/11/2024"/>
    <m/>
    <s v="Non"/>
    <s v="Recrutement"/>
    <s v="Chargé-e de la logistique"/>
    <m/>
    <s v="Obs SCX :  La création d'un poste d'IGE permettra de mettre en œuvre la politique de logistique, de superviser, de coordonner et de contrôler le travail des équipes sur 110000m2 de bâti. L'actuel responsable est en incapacité à assurer cette mission et redeviendra resp adj._x000a_Pour ce faire, apport 2 supports poste : 14742+10521L_x000a__x000a_Obs DRH : demande de la DMG d'utiliser un support ADJENES vacant + des crédits centraux d'une ancienne mission contractuelle TECH pour financer le recrutement d'un IGE "/>
    <m/>
    <m/>
    <m/>
    <m/>
    <m/>
    <m/>
  </r>
  <r>
    <x v="24"/>
    <s v="TECH"/>
    <s v="ITRF"/>
    <s v="B"/>
    <s v="G"/>
    <m/>
    <s v="Mission contractuelle existante"/>
    <m/>
    <s v="X"/>
    <s v="Non"/>
    <m/>
    <m/>
    <m/>
    <m/>
    <m/>
    <s v="Mission contractuelle occupée par Vincent Hahn en contrat jusqu'au 31/08/2026 (date du 1er contrat 01/09/2024) - financement sur crédits Idex"/>
    <s v="Non"/>
    <s v="Renouvellement de contrat"/>
    <s v="Technicien-ne logistique"/>
    <m/>
    <s v="Obs SCX : Financement Idex en remplacement de M. Mensch parti de la DMG avec son support de poste."/>
    <m/>
    <m/>
    <m/>
    <m/>
    <m/>
    <m/>
  </r>
  <r>
    <x v="25"/>
    <s v="IGR"/>
    <s v="ITRF"/>
    <s v="A"/>
    <s v="F"/>
    <s v="IGE"/>
    <s v="Rehaussement "/>
    <s v="X"/>
    <m/>
    <s v="Oui"/>
    <m/>
    <s v="19172_IGE"/>
    <s v="Mutation"/>
    <s v="CHEVOLET Astrid"/>
    <s v="07/06/2022"/>
    <s v="Poste occupé par IGR contractuel LE DELLIOU Christel en contrat jusqu'au 14/11/25 (date du 1er contrat 15/11/21)"/>
    <s v="Oui"/>
    <s v="Concours interne"/>
    <s v="Responsable de médiation scientifique et culturelle"/>
    <m/>
    <s v="_x000a_Obs DRH : Mme Le Delliou est fonctionnaire détaché sur contrat "/>
    <m/>
    <m/>
    <m/>
    <m/>
    <m/>
    <m/>
  </r>
  <r>
    <x v="25"/>
    <s v="IGE"/>
    <s v="ITRF"/>
    <s v="A"/>
    <s v="F"/>
    <m/>
    <s v="Transfo. Mission contractuelle en poste de titulaire "/>
    <s v="X"/>
    <m/>
    <s v="Non"/>
    <m/>
    <m/>
    <m/>
    <m/>
    <m/>
    <s v="Vivier d'agents dont le contrat est financé sur ressources propres"/>
    <m/>
    <s v="Concours interne"/>
    <s v="Chargé-e de médiation scientifique"/>
    <m/>
    <s v="Obs DRH : Cf page 15 du projet stratégique (stabilisation d’un contractuel_x000a_dans le pôle actions en territoire)"/>
    <m/>
    <m/>
    <m/>
    <m/>
    <m/>
    <m/>
  </r>
  <r>
    <x v="25"/>
    <s v="ASI"/>
    <s v="ITRF"/>
    <s v="A"/>
    <s v="F"/>
    <m/>
    <s v="Transfo. Mission contractuelle en poste de titulaire "/>
    <s v="X"/>
    <m/>
    <s v="Non"/>
    <m/>
    <m/>
    <m/>
    <m/>
    <m/>
    <s v="Vivier d'agents dont le contrat est financé sur ressources propres"/>
    <m/>
    <s v="Concours interne"/>
    <s v="Assistant-e de médiation scientifique"/>
    <m/>
    <s v="Obs DRH : Cf page 15 du projet stratégique stabilisation d’un contractuel_x000a_dans le pôle médiation"/>
    <m/>
    <m/>
    <m/>
    <m/>
    <m/>
    <m/>
  </r>
  <r>
    <x v="25"/>
    <s v="IGE"/>
    <s v="ITRF"/>
    <s v="A"/>
    <s v="J"/>
    <m/>
    <s v="Transfo. Mission contractuelle existante en  poste de titulaire "/>
    <s v="X"/>
    <m/>
    <s v="Non"/>
    <m/>
    <m/>
    <m/>
    <m/>
    <m/>
    <s v="Mission occupée par contractuel IGE BAROUX Emmanuel en CDI - financement sur crédits centraux "/>
    <m/>
    <s v="Concours interne"/>
    <s v="Chargé-e d'animation et d'ingénierie en formation tout au long de la vie"/>
    <m/>
    <m/>
    <m/>
    <m/>
    <m/>
    <m/>
    <m/>
    <m/>
  </r>
  <r>
    <x v="25"/>
    <s v="IGE"/>
    <s v="ITRF"/>
    <s v="A"/>
    <s v="F"/>
    <s v="IGE"/>
    <s v="Sur support vacant "/>
    <m/>
    <s v="X"/>
    <s v="Oui"/>
    <m/>
    <s v="27428N"/>
    <s v="Mobilité interne"/>
    <m/>
    <s v="21/10/2024"/>
    <s v="Poste occupé par contractuel IGE Galonnier Sébastien en contrat jusqu'au 31/08/26 (date du 1er contrat 25/08/25) "/>
    <s v="Non"/>
    <s v="Renouvellement de contrat"/>
    <s v="Chargé-e de médiation scientifique"/>
    <m/>
    <s v="Obs DRH : poste attribué au JDS en contrepartie de la mobilité interne de ROTA Benjamin (IGE tit) vers la Dnum le 21/10/2024"/>
    <m/>
    <m/>
    <m/>
    <m/>
    <m/>
    <m/>
  </r>
  <r>
    <x v="25"/>
    <s v="TECH"/>
    <s v="ITRF"/>
    <s v="B"/>
    <s v="F"/>
    <s v="TECH"/>
    <s v="Sur support temporairement vacant "/>
    <m/>
    <s v="X"/>
    <s v="Oui"/>
    <m/>
    <s v="19525Y"/>
    <s v="Disponibilité"/>
    <s v="Natacha TOUSSAINT"/>
    <s v="jusqu'au 31/03/2026"/>
    <s v="Poste occupé par contractuel TECH JEAN-TOUSSAINT Samuel en contrat jusqu'au 31/03/26 (date du 1er contrat 10/09/25)"/>
    <s v="Oui"/>
    <s v="Renouvellement de contrat"/>
    <s v="Technicien-ne en médiation scientifique, culturelle et communication"/>
    <m/>
    <m/>
    <m/>
    <m/>
    <m/>
    <m/>
    <m/>
    <m/>
  </r>
  <r>
    <x v="25"/>
    <s v="TECH"/>
    <s v="ITRF"/>
    <s v="B"/>
    <s v="G"/>
    <s v="TECH"/>
    <s v="Sur support temporairement vacant "/>
    <m/>
    <s v="X"/>
    <s v="Oui"/>
    <m/>
    <s v="09527F"/>
    <s v="Détachement"/>
    <s v="Nassredine MEBARKI"/>
    <s v="jusqu'au 14/09/26"/>
    <s v="Poste occupé par contractuel TECH JEAN-TOUSSAINT Samuel en contrat jusqu'au 14/09/26 (date du 1er contrat 01/12/24)"/>
    <s v="Oui"/>
    <s v="Renouvellement de contrat"/>
    <s v="Technicien-ne logistique"/>
    <m/>
    <m/>
    <m/>
    <m/>
    <m/>
    <m/>
    <m/>
    <m/>
  </r>
  <r>
    <x v="26"/>
    <s v="IGE"/>
    <s v="ITRF"/>
    <s v="A"/>
    <s v="F"/>
    <s v="AAE"/>
    <s v="Sur support vacant "/>
    <m/>
    <s v="X"/>
    <s v="Oui"/>
    <m/>
    <s v="00855E"/>
    <s v="Retraite"/>
    <s v="PUISOYE Pascal"/>
    <s v="01/07/2021"/>
    <s v="Poste occupé par PERRIN Alice en contrat jusqu'au 31/08/2026 (date du 1er contrat 01/09/22)"/>
    <s v="Non"/>
    <s v="Renouvellement de contrat pour 2 ans"/>
    <s v="Chargé-e d'archives"/>
    <m/>
    <s v="Obs SCX : Proposition de CDD de 2 ans"/>
    <m/>
    <m/>
    <m/>
    <s v="Concours interne"/>
    <s v="Chargé-e d'archives"/>
    <m/>
  </r>
  <r>
    <x v="26"/>
    <s v="ASI"/>
    <s v="ITRF"/>
    <s v="A"/>
    <s v="F"/>
    <m/>
    <s v="Mission contractuelle existante"/>
    <m/>
    <s v="X"/>
    <s v="Non"/>
    <m/>
    <m/>
    <m/>
    <m/>
    <m/>
    <s v="Mission contractuelle ASI occupée par SCHORN Camille en contrat jusqu'au 12/01/26 (date du 1er contrat 13/01/25 ) - financement sur crédits Idex"/>
    <s v="Non"/>
    <s v="Renouvellement de contrat"/>
    <s v="Assistant-e archiviste"/>
    <m/>
    <s v="Obs SCX :  Prolongement d'un projet IDEX"/>
    <m/>
    <m/>
    <m/>
    <m/>
    <m/>
    <m/>
  </r>
  <r>
    <x v="27"/>
    <s v="IGE"/>
    <s v="ITRF"/>
    <s v="A"/>
    <s v="F"/>
    <m/>
    <s v="Mission contractuelle existante"/>
    <m/>
    <s v="X"/>
    <s v="Non"/>
    <m/>
    <m/>
    <m/>
    <m/>
    <m/>
    <s v="Mission contractuelle occupée par Annalena Meyerfreund en CDI - financement sur crédits centraux"/>
    <s v="Oui"/>
    <s v="Renouvellement de contrat"/>
    <s v="Animateur-trice de communautés"/>
    <m/>
    <s v="Obs DRH : demande pour 2026 sans objet l'agent est en CDI "/>
    <s v="Concours interne"/>
    <s v="Chargé-e de communication"/>
    <m/>
    <m/>
    <m/>
    <m/>
  </r>
  <r>
    <x v="27"/>
    <s v="IGE"/>
    <s v="ITRF"/>
    <s v="A"/>
    <s v="F"/>
    <m/>
    <s v="Mission contractuelle existante"/>
    <m/>
    <s v="X"/>
    <s v="Non"/>
    <m/>
    <m/>
    <m/>
    <m/>
    <m/>
    <s v="Mission contractuelle occupée par Virginie Eschbach en contrat jusqu'au 02/01/2026 (date du 1er contrat 03/01/2022) - financement sur crédits centraux "/>
    <s v="Oui"/>
    <s v="Renouvellement de contrat"/>
    <s v="Chargé-e de communication"/>
    <m/>
    <m/>
    <s v="Concours interne"/>
    <s v="Chargé-e de communication"/>
    <m/>
    <m/>
    <m/>
    <m/>
  </r>
  <r>
    <x v="27"/>
    <s v="IGE"/>
    <s v="ITRF"/>
    <s v="A"/>
    <s v="F"/>
    <s v="ASI"/>
    <s v="Sur support  vacant "/>
    <m/>
    <s v="X"/>
    <s v="Oui"/>
    <m/>
    <s v="80177U"/>
    <s v="Mutation"/>
    <s v="CURA Christelle"/>
    <s v="01/04/2025"/>
    <s v="Poste occupé par contractuelle IGE Sara Wybo en contrat jusqu'au 28/11/25 (date du 1er contrat 29/11/21)"/>
    <s v="Oui"/>
    <s v="Renouvellement de contrat"/>
    <s v="Chargé-e de communication"/>
    <m/>
    <m/>
    <s v="Concours externe"/>
    <s v="Chargé-e de communication"/>
    <m/>
    <m/>
    <m/>
    <m/>
  </r>
  <r>
    <x v="27"/>
    <s v="IGE"/>
    <s v="ITRF"/>
    <s v="A"/>
    <s v="F"/>
    <m/>
    <s v="Mission contractuelle existante"/>
    <m/>
    <s v="X"/>
    <s v="Non"/>
    <m/>
    <m/>
    <m/>
    <m/>
    <m/>
    <s v="Katherine HARMER"/>
    <s v="Oui"/>
    <s v="Recrutement financement sur crédits spécifiques"/>
    <s v="Traducteur-trice"/>
    <m/>
    <s v="Obs DRH : à la date du 29/09/2025 aucun agent portant ce nom n'est recruté ou en cours de recrutement "/>
    <s v="Concours interne"/>
    <s v="Traducteur-trice"/>
    <m/>
    <m/>
    <m/>
    <m/>
  </r>
  <r>
    <x v="27"/>
    <s v="IGE"/>
    <s v="ITRF"/>
    <s v="A"/>
    <s v="F"/>
    <s v="IGE"/>
    <s v="Sur support  vacant "/>
    <m/>
    <s v="X"/>
    <s v="Oui"/>
    <m/>
    <s v="77063P"/>
    <s v="Mutation"/>
    <s v="PLASSE Noélie"/>
    <s v="01/09/2025"/>
    <s v="Poste occupé par contractuelle IGE Savoyen Sarah  en contrat jusqu'au 31/08/26 (date du 1er contrat 22/03/21)"/>
    <s v="Oui"/>
    <s v="Renouvellement de contrat"/>
    <s v="Dessinateur-trice maquettiste infographiste"/>
    <m/>
    <m/>
    <m/>
    <m/>
    <m/>
    <m/>
    <m/>
    <m/>
  </r>
  <r>
    <x v="27"/>
    <s v="Apprenti"/>
    <n v="0"/>
    <s v="A"/>
    <s v="F"/>
    <s v="ASI"/>
    <s v="Redéploiement / attribution"/>
    <m/>
    <s v="X"/>
    <s v="Non"/>
    <m/>
    <m/>
    <m/>
    <m/>
    <m/>
    <m/>
    <s v="Oui"/>
    <s v="à préciser"/>
    <s v="à préciser "/>
    <m/>
    <m/>
    <m/>
    <m/>
    <m/>
    <m/>
    <m/>
    <m/>
  </r>
  <r>
    <x v="27"/>
    <s v="IGR"/>
    <s v="ITRF"/>
    <s v="A"/>
    <s v="F"/>
    <m/>
    <s v="Mission contractuelle existante"/>
    <m/>
    <s v="X"/>
    <s v="Non"/>
    <m/>
    <m/>
    <m/>
    <m/>
    <m/>
    <s v="Mission contractuelle occupée par Jonathan Rangapanaiken en contrat jusqu'au 31/08/26 - financement sur crédits Tactus"/>
    <s v="Oui"/>
    <s v="Recrutement financement sur crédits spécifiques"/>
    <s v="Chargé-e de communication"/>
    <m/>
    <s v="Obs SCX : Détachement du CNRS / poste attaché de presse sciences sur crédits Tactus pour 3 ans "/>
    <m/>
    <m/>
    <m/>
    <m/>
    <m/>
    <m/>
  </r>
  <r>
    <x v="28"/>
    <s v="TECH"/>
    <s v="ITRF"/>
    <s v="B"/>
    <s v="J"/>
    <s v="ADJENES"/>
    <s v="Rehaussement "/>
    <s v="X"/>
    <m/>
    <s v="Oui"/>
    <s v="Catégorie C en B"/>
    <s v="16458P"/>
    <s v="Réussite concours Unistra"/>
    <s v="SAUER Aurélie"/>
    <s v="1/09/2020"/>
    <s v="Poste occupé par contractuelle Ines HAGENLOCHER_x000a_CDD ATRF_x000a_1er contrat le 16/08/2021"/>
    <s v="Non"/>
    <s v="Concours interne"/>
    <s v="Gestionnaire des ressources humaines"/>
    <m/>
    <s v="Obs SCX : Assistante de formation bureau de la formation continue - objectif de stabilisation de cette équipe"/>
    <m/>
    <m/>
    <m/>
    <m/>
    <m/>
    <m/>
  </r>
  <r>
    <x v="28"/>
    <s v="TECH"/>
    <s v="ITRF"/>
    <s v="B"/>
    <s v="J"/>
    <s v="TECH"/>
    <s v="Sur support vacant "/>
    <s v="X"/>
    <m/>
    <s v="Oui"/>
    <m/>
    <s v="04043V"/>
    <s v="Retraite"/>
    <s v="METZGER Agnès"/>
    <s v="01/01/2021"/>
    <s v="Poste occupé par contractuelle BAPST Marie-Stéphanie _x000a_CDD TECH_x000a_1er contrat TECH en sept 2021  "/>
    <s v="Non"/>
    <s v="Concours interne"/>
    <s v="Gestionnaire des ressources humaines"/>
    <m/>
    <m/>
    <m/>
    <m/>
    <m/>
    <m/>
    <m/>
    <m/>
  </r>
  <r>
    <x v="28"/>
    <s v="IGE"/>
    <s v="ITRF"/>
    <s v="A"/>
    <s v="J"/>
    <s v="ASI"/>
    <s v="Rehaussement "/>
    <s v="X"/>
    <m/>
    <m/>
    <s v="ASI en IGE"/>
    <s v="09955W"/>
    <m/>
    <s v="EL ARBAOUI Rachida"/>
    <m/>
    <m/>
    <s v="Non"/>
    <s v="Concours interne"/>
    <s v="Chargé-e de la gestion des ressources humaines"/>
    <m/>
    <s v="Obs SCX :  Responsable du bureau des accidents / maladie pro et pôle TOSCA"/>
    <m/>
    <m/>
    <m/>
    <m/>
    <m/>
    <m/>
  </r>
  <r>
    <x v="28"/>
    <s v="TECH"/>
    <s v="ITRF"/>
    <s v="B"/>
    <s v="J"/>
    <s v="ATRF"/>
    <s v="Rehaussement "/>
    <s v="X"/>
    <m/>
    <s v="Oui"/>
    <s v="Catégorie C en B"/>
    <s v="52670A"/>
    <m/>
    <m/>
    <m/>
    <s v="Poste occupé par contractuelle KESSENHEIMER Andréa CDI ATRF au 21/10/2025 "/>
    <s v="Non"/>
    <s v="Concours interne"/>
    <s v="Gestionnaire des ressources humaines"/>
    <m/>
    <s v="Obs SCX :   DGAF Gestion des contractuels"/>
    <m/>
    <m/>
    <m/>
    <m/>
    <m/>
    <m/>
  </r>
  <r>
    <x v="28"/>
    <s v="ASI"/>
    <s v="ITRF"/>
    <s v="A"/>
    <s v="J"/>
    <s v="TECH"/>
    <s v="Rehaussement "/>
    <s v="X"/>
    <m/>
    <m/>
    <s v="Catégorie B en ASI"/>
    <s v="80083E"/>
    <m/>
    <s v="BOLINA François"/>
    <m/>
    <m/>
    <s v="Non"/>
    <s v="Concours interne"/>
    <s v="Assistant-e des ressources humaines"/>
    <m/>
    <s v="Obs SCX :   Adjoint coordination paie"/>
    <m/>
    <m/>
    <m/>
    <m/>
    <m/>
    <m/>
  </r>
  <r>
    <x v="28"/>
    <s v="TECH"/>
    <s v="ITRF"/>
    <s v="B"/>
    <s v="J"/>
    <s v="ATRF"/>
    <s v="Rehaussement "/>
    <s v="X"/>
    <m/>
    <s v="Oui"/>
    <s v="Catégorie C en B"/>
    <s v="51662E"/>
    <m/>
    <m/>
    <m/>
    <s v="Poste occupé par contractuelle BRILLET Amélie_x000a_CDD ATRF _x000a_1er contrat le 6/09/2023"/>
    <s v="Non"/>
    <s v="Concours interne"/>
    <s v="Gestionnaire des ressources humaines"/>
    <m/>
    <s v="Obs SCX :   DGAF / Congés et cumuls"/>
    <m/>
    <m/>
    <m/>
    <m/>
    <m/>
    <m/>
  </r>
  <r>
    <x v="29"/>
    <s v="ASI"/>
    <s v="ITRF"/>
    <s v="A"/>
    <s v="F"/>
    <s v="TECH"/>
    <s v="Rehaussement "/>
    <s v="X"/>
    <m/>
    <m/>
    <s v="Catégorie B en ASI"/>
    <s v="58570N"/>
    <m/>
    <s v="Anne-Laure BITTMANN"/>
    <m/>
    <m/>
    <s v="Oui"/>
    <s v="Concours interne"/>
    <s v="Assistant-e de communication"/>
    <m/>
    <s v="Obs SCX : Il s'agit d'u réhaussement demandé depuis plusieurs années avec un décalage grade/fonction qui bloque une éventuelle mobilité interne"/>
    <m/>
    <m/>
    <m/>
    <m/>
    <m/>
    <m/>
  </r>
  <r>
    <x v="29"/>
    <s v="IGE"/>
    <s v="ITRF"/>
    <s v="A"/>
    <s v="J"/>
    <s v="IGE"/>
    <s v="Sur support temporairement vacant "/>
    <s v="X"/>
    <m/>
    <s v="Oui"/>
    <m/>
    <s v="58567K"/>
    <s v="Détachement"/>
    <s v="Anne STEYDLI"/>
    <s v="jusqu'au 30/09/2026"/>
    <s v="Poste occupé par contractuelle Todesco Sekinah en contrat jusqu'au 30/09/25 (date du 1er contrat 07/10/24)"/>
    <s v="Oui"/>
    <s v="Concours interne ou externe"/>
    <s v="Chargé-e d'orientation et d'insertion professionnelle"/>
    <m/>
    <m/>
    <m/>
    <m/>
    <m/>
    <m/>
    <m/>
    <m/>
  </r>
  <r>
    <x v="29"/>
    <s v="ASI"/>
    <s v="ITRF"/>
    <s v="A"/>
    <s v="J"/>
    <m/>
    <s v="Redéploiement / attribution"/>
    <m/>
    <s v="X"/>
    <s v="Non"/>
    <m/>
    <m/>
    <m/>
    <m/>
    <m/>
    <m/>
    <s v="Non"/>
    <s v="Recrutement"/>
    <s v="Assistant-e d'orientation et d'insertion professionnelle"/>
    <m/>
    <s v="Obs SCX : Recrutement ASI pour développer les immersions de lyéens à l'Unistra"/>
    <m/>
    <m/>
    <m/>
    <m/>
    <m/>
    <m/>
  </r>
  <r>
    <x v="29"/>
    <s v="IGE"/>
    <s v="ITRF"/>
    <s v="A"/>
    <s v="J"/>
    <m/>
    <s v="Redéploiement / attribution"/>
    <m/>
    <s v="X"/>
    <s v="Non"/>
    <m/>
    <m/>
    <m/>
    <m/>
    <m/>
    <m/>
    <s v="Oui"/>
    <s v="Recrutement"/>
    <s v="Chargé-e d'animation et d'ingénierie en formation tout au long de la vie"/>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EA12C7C-B13F-4B6D-A60D-DD97348C3DF2}" name="Tableau croisé dynamique1" cacheId="0" applyNumberFormats="0" applyBorderFormats="0" applyFontFormats="0" applyPatternFormats="0" applyAlignmentFormats="0" applyWidthHeightFormats="1" dataCaption="Valeurs" updatedVersion="7" minRefreshableVersion="3" useAutoFormatting="1" itemPrintTitles="1" createdVersion="7" indent="0" outline="1" outlineData="1" multipleFieldFilters="0">
  <location ref="A3:B34" firstHeaderRow="1" firstDataRow="1" firstDataCol="1"/>
  <pivotFields count="27">
    <pivotField axis="axisRow" dataField="1" showAll="0">
      <items count="31">
        <item x="0"/>
        <item x="9"/>
        <item x="18"/>
        <item x="8"/>
        <item x="15"/>
        <item x="20"/>
        <item x="4"/>
        <item x="11"/>
        <item x="14"/>
        <item x="5"/>
        <item x="10"/>
        <item x="6"/>
        <item x="7"/>
        <item x="13"/>
        <item x="1"/>
        <item x="21"/>
        <item x="3"/>
        <item x="16"/>
        <item x="17"/>
        <item x="12"/>
        <item x="2"/>
        <item x="19"/>
        <item x="22"/>
        <item x="23"/>
        <item x="24"/>
        <item x="25"/>
        <item x="26"/>
        <item x="27"/>
        <item x="28"/>
        <item x="29"/>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0"/>
  </rowFields>
  <rowItems count="31">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t="grand">
      <x/>
    </i>
  </rowItems>
  <colItems count="1">
    <i/>
  </colItems>
  <dataFields count="1">
    <dataField name="Nombre de SCX/DIR" fld="0" subtotal="count" baseField="0" baseItem="0"/>
  </dataFields>
  <formats count="58">
    <format dxfId="63">
      <pivotArea collapsedLevelsAreSubtotals="1" fieldPosition="0">
        <references count="1">
          <reference field="0" count="1">
            <x v="0"/>
          </reference>
        </references>
      </pivotArea>
    </format>
    <format dxfId="62">
      <pivotArea dataOnly="0" labelOnly="1" fieldPosition="0">
        <references count="1">
          <reference field="0" count="1">
            <x v="0"/>
          </reference>
        </references>
      </pivotArea>
    </format>
    <format dxfId="61">
      <pivotArea collapsedLevelsAreSubtotals="1" fieldPosition="0">
        <references count="1">
          <reference field="0" count="1">
            <x v="14"/>
          </reference>
        </references>
      </pivotArea>
    </format>
    <format dxfId="60">
      <pivotArea dataOnly="0" labelOnly="1" fieldPosition="0">
        <references count="1">
          <reference field="0" count="1">
            <x v="14"/>
          </reference>
        </references>
      </pivotArea>
    </format>
    <format dxfId="59">
      <pivotArea collapsedLevelsAreSubtotals="1" fieldPosition="0">
        <references count="1">
          <reference field="0" count="1">
            <x v="20"/>
          </reference>
        </references>
      </pivotArea>
    </format>
    <format dxfId="58">
      <pivotArea dataOnly="0" labelOnly="1" fieldPosition="0">
        <references count="1">
          <reference field="0" count="1">
            <x v="20"/>
          </reference>
        </references>
      </pivotArea>
    </format>
    <format dxfId="57">
      <pivotArea collapsedLevelsAreSubtotals="1" fieldPosition="0">
        <references count="1">
          <reference field="0" count="1">
            <x v="16"/>
          </reference>
        </references>
      </pivotArea>
    </format>
    <format dxfId="56">
      <pivotArea dataOnly="0" labelOnly="1" fieldPosition="0">
        <references count="1">
          <reference field="0" count="1">
            <x v="16"/>
          </reference>
        </references>
      </pivotArea>
    </format>
    <format dxfId="55">
      <pivotArea collapsedLevelsAreSubtotals="1" fieldPosition="0">
        <references count="1">
          <reference field="0" count="1">
            <x v="6"/>
          </reference>
        </references>
      </pivotArea>
    </format>
    <format dxfId="54">
      <pivotArea dataOnly="0" labelOnly="1" fieldPosition="0">
        <references count="1">
          <reference field="0" count="1">
            <x v="6"/>
          </reference>
        </references>
      </pivotArea>
    </format>
    <format dxfId="53">
      <pivotArea dataOnly="0" fieldPosition="0">
        <references count="1">
          <reference field="0" count="1">
            <x v="11"/>
          </reference>
        </references>
      </pivotArea>
    </format>
    <format dxfId="52">
      <pivotArea collapsedLevelsAreSubtotals="1" fieldPosition="0">
        <references count="1">
          <reference field="0" count="1">
            <x v="9"/>
          </reference>
        </references>
      </pivotArea>
    </format>
    <format dxfId="51">
      <pivotArea dataOnly="0" labelOnly="1" fieldPosition="0">
        <references count="1">
          <reference field="0" count="1">
            <x v="9"/>
          </reference>
        </references>
      </pivotArea>
    </format>
    <format dxfId="50">
      <pivotArea collapsedLevelsAreSubtotals="1" fieldPosition="0">
        <references count="1">
          <reference field="0" count="1">
            <x v="12"/>
          </reference>
        </references>
      </pivotArea>
    </format>
    <format dxfId="49">
      <pivotArea dataOnly="0" labelOnly="1" fieldPosition="0">
        <references count="1">
          <reference field="0" count="1">
            <x v="12"/>
          </reference>
        </references>
      </pivotArea>
    </format>
    <format dxfId="48">
      <pivotArea collapsedLevelsAreSubtotals="1" fieldPosition="0">
        <references count="1">
          <reference field="0" count="1">
            <x v="3"/>
          </reference>
        </references>
      </pivotArea>
    </format>
    <format dxfId="47">
      <pivotArea dataOnly="0" labelOnly="1" fieldPosition="0">
        <references count="1">
          <reference field="0" count="1">
            <x v="3"/>
          </reference>
        </references>
      </pivotArea>
    </format>
    <format dxfId="46">
      <pivotArea collapsedLevelsAreSubtotals="1" fieldPosition="0">
        <references count="1">
          <reference field="0" count="1">
            <x v="1"/>
          </reference>
        </references>
      </pivotArea>
    </format>
    <format dxfId="45">
      <pivotArea dataOnly="0" labelOnly="1" fieldPosition="0">
        <references count="1">
          <reference field="0" count="1">
            <x v="1"/>
          </reference>
        </references>
      </pivotArea>
    </format>
    <format dxfId="44">
      <pivotArea collapsedLevelsAreSubtotals="1" fieldPosition="0">
        <references count="1">
          <reference field="0" count="1">
            <x v="10"/>
          </reference>
        </references>
      </pivotArea>
    </format>
    <format dxfId="43">
      <pivotArea dataOnly="0" labelOnly="1" fieldPosition="0">
        <references count="1">
          <reference field="0" count="1">
            <x v="10"/>
          </reference>
        </references>
      </pivotArea>
    </format>
    <format dxfId="42">
      <pivotArea collapsedLevelsAreSubtotals="1" fieldPosition="0">
        <references count="1">
          <reference field="0" count="1">
            <x v="7"/>
          </reference>
        </references>
      </pivotArea>
    </format>
    <format dxfId="41">
      <pivotArea dataOnly="0" labelOnly="1" fieldPosition="0">
        <references count="1">
          <reference field="0" count="1">
            <x v="7"/>
          </reference>
        </references>
      </pivotArea>
    </format>
    <format dxfId="40">
      <pivotArea collapsedLevelsAreSubtotals="1" fieldPosition="0">
        <references count="1">
          <reference field="0" count="1">
            <x v="19"/>
          </reference>
        </references>
      </pivotArea>
    </format>
    <format dxfId="39">
      <pivotArea dataOnly="0" labelOnly="1" fieldPosition="0">
        <references count="1">
          <reference field="0" count="1">
            <x v="19"/>
          </reference>
        </references>
      </pivotArea>
    </format>
    <format dxfId="38">
      <pivotArea collapsedLevelsAreSubtotals="1" fieldPosition="0">
        <references count="1">
          <reference field="0" count="1">
            <x v="13"/>
          </reference>
        </references>
      </pivotArea>
    </format>
    <format dxfId="37">
      <pivotArea dataOnly="0" labelOnly="1" fieldPosition="0">
        <references count="1">
          <reference field="0" count="1">
            <x v="13"/>
          </reference>
        </references>
      </pivotArea>
    </format>
    <format dxfId="36">
      <pivotArea collapsedLevelsAreSubtotals="1" fieldPosition="0">
        <references count="1">
          <reference field="0" count="1">
            <x v="8"/>
          </reference>
        </references>
      </pivotArea>
    </format>
    <format dxfId="35">
      <pivotArea dataOnly="0" labelOnly="1" fieldPosition="0">
        <references count="1">
          <reference field="0" count="1">
            <x v="8"/>
          </reference>
        </references>
      </pivotArea>
    </format>
    <format dxfId="34">
      <pivotArea collapsedLevelsAreSubtotals="1" fieldPosition="0">
        <references count="1">
          <reference field="0" count="1">
            <x v="4"/>
          </reference>
        </references>
      </pivotArea>
    </format>
    <format dxfId="33">
      <pivotArea dataOnly="0" labelOnly="1" fieldPosition="0">
        <references count="1">
          <reference field="0" count="1">
            <x v="4"/>
          </reference>
        </references>
      </pivotArea>
    </format>
    <format dxfId="32">
      <pivotArea collapsedLevelsAreSubtotals="1" fieldPosition="0">
        <references count="1">
          <reference field="0" count="1">
            <x v="17"/>
          </reference>
        </references>
      </pivotArea>
    </format>
    <format dxfId="31">
      <pivotArea dataOnly="0" labelOnly="1" fieldPosition="0">
        <references count="1">
          <reference field="0" count="1">
            <x v="17"/>
          </reference>
        </references>
      </pivotArea>
    </format>
    <format dxfId="30">
      <pivotArea collapsedLevelsAreSubtotals="1" fieldPosition="0">
        <references count="1">
          <reference field="0" count="1">
            <x v="18"/>
          </reference>
        </references>
      </pivotArea>
    </format>
    <format dxfId="29">
      <pivotArea dataOnly="0" labelOnly="1" fieldPosition="0">
        <references count="1">
          <reference field="0" count="1">
            <x v="18"/>
          </reference>
        </references>
      </pivotArea>
    </format>
    <format dxfId="28">
      <pivotArea collapsedLevelsAreSubtotals="1" fieldPosition="0">
        <references count="1">
          <reference field="0" count="1">
            <x v="2"/>
          </reference>
        </references>
      </pivotArea>
    </format>
    <format dxfId="27">
      <pivotArea dataOnly="0" labelOnly="1" fieldPosition="0">
        <references count="1">
          <reference field="0" count="1">
            <x v="2"/>
          </reference>
        </references>
      </pivotArea>
    </format>
    <format dxfId="26">
      <pivotArea collapsedLevelsAreSubtotals="1" fieldPosition="0">
        <references count="1">
          <reference field="0" count="1">
            <x v="21"/>
          </reference>
        </references>
      </pivotArea>
    </format>
    <format dxfId="25">
      <pivotArea dataOnly="0" labelOnly="1" fieldPosition="0">
        <references count="1">
          <reference field="0" count="1">
            <x v="21"/>
          </reference>
        </references>
      </pivotArea>
    </format>
    <format dxfId="24">
      <pivotArea collapsedLevelsAreSubtotals="1" fieldPosition="0">
        <references count="1">
          <reference field="0" count="2">
            <x v="5"/>
            <x v="6"/>
          </reference>
        </references>
      </pivotArea>
    </format>
    <format dxfId="23">
      <pivotArea dataOnly="0" labelOnly="1" fieldPosition="0">
        <references count="1">
          <reference field="0" count="2">
            <x v="5"/>
            <x v="6"/>
          </reference>
        </references>
      </pivotArea>
    </format>
    <format dxfId="22">
      <pivotArea collapsedLevelsAreSubtotals="1" fieldPosition="0">
        <references count="1">
          <reference field="0" count="1">
            <x v="15"/>
          </reference>
        </references>
      </pivotArea>
    </format>
    <format dxfId="21">
      <pivotArea dataOnly="0" labelOnly="1" fieldPosition="0">
        <references count="1">
          <reference field="0" count="1">
            <x v="15"/>
          </reference>
        </references>
      </pivotArea>
    </format>
    <format dxfId="20">
      <pivotArea collapsedLevelsAreSubtotals="1" fieldPosition="0">
        <references count="1">
          <reference field="0" count="1">
            <x v="22"/>
          </reference>
        </references>
      </pivotArea>
    </format>
    <format dxfId="19">
      <pivotArea dataOnly="0" labelOnly="1" fieldPosition="0">
        <references count="1">
          <reference field="0" count="1">
            <x v="22"/>
          </reference>
        </references>
      </pivotArea>
    </format>
    <format dxfId="18">
      <pivotArea collapsedLevelsAreSubtotals="1" fieldPosition="0">
        <references count="1">
          <reference field="0" count="1">
            <x v="23"/>
          </reference>
        </references>
      </pivotArea>
    </format>
    <format dxfId="17">
      <pivotArea dataOnly="0" labelOnly="1" fieldPosition="0">
        <references count="1">
          <reference field="0" count="1">
            <x v="23"/>
          </reference>
        </references>
      </pivotArea>
    </format>
    <format dxfId="16">
      <pivotArea collapsedLevelsAreSubtotals="1" fieldPosition="0">
        <references count="1">
          <reference field="0" count="1">
            <x v="24"/>
          </reference>
        </references>
      </pivotArea>
    </format>
    <format dxfId="15">
      <pivotArea dataOnly="0" labelOnly="1" fieldPosition="0">
        <references count="1">
          <reference field="0" count="1">
            <x v="24"/>
          </reference>
        </references>
      </pivotArea>
    </format>
    <format dxfId="14">
      <pivotArea dataOnly="0" fieldPosition="0">
        <references count="1">
          <reference field="0" count="1">
            <x v="25"/>
          </reference>
        </references>
      </pivotArea>
    </format>
    <format dxfId="13">
      <pivotArea collapsedLevelsAreSubtotals="1" fieldPosition="0">
        <references count="1">
          <reference field="0" count="1">
            <x v="26"/>
          </reference>
        </references>
      </pivotArea>
    </format>
    <format dxfId="12">
      <pivotArea dataOnly="0" labelOnly="1" fieldPosition="0">
        <references count="1">
          <reference field="0" count="1">
            <x v="26"/>
          </reference>
        </references>
      </pivotArea>
    </format>
    <format dxfId="11">
      <pivotArea collapsedLevelsAreSubtotals="1" fieldPosition="0">
        <references count="1">
          <reference field="0" count="1">
            <x v="27"/>
          </reference>
        </references>
      </pivotArea>
    </format>
    <format dxfId="10">
      <pivotArea dataOnly="0" labelOnly="1" fieldPosition="0">
        <references count="1">
          <reference field="0" count="1">
            <x v="27"/>
          </reference>
        </references>
      </pivotArea>
    </format>
    <format dxfId="9">
      <pivotArea collapsedLevelsAreSubtotals="1" fieldPosition="0">
        <references count="1">
          <reference field="0" count="1">
            <x v="28"/>
          </reference>
        </references>
      </pivotArea>
    </format>
    <format dxfId="8">
      <pivotArea dataOnly="0" labelOnly="1" fieldPosition="0">
        <references count="1">
          <reference field="0" count="1">
            <x v="28"/>
          </reference>
        </references>
      </pivotArea>
    </format>
    <format dxfId="7">
      <pivotArea collapsedLevelsAreSubtotals="1" fieldPosition="0">
        <references count="1">
          <reference field="0" count="1">
            <x v="29"/>
          </reference>
        </references>
      </pivotArea>
    </format>
    <format dxfId="6">
      <pivotArea dataOnly="0" labelOnly="1" fieldPosition="0">
        <references count="1">
          <reference field="0" count="1">
            <x v="29"/>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AEEE16C-90D1-4D1E-9852-F1B3136BE3B1}" name="Tableau1" displayName="Tableau1" ref="A4:M10" totalsRowCount="1" headerRowDxfId="95" dataDxfId="93" totalsRowDxfId="91" headerRowBorderDxfId="94" tableBorderDxfId="92" totalsRowBorderDxfId="90">
  <autoFilter ref="A4:M9" xr:uid="{00000000-0001-0000-0100-000000000000}"/>
  <sortState xmlns:xlrd2="http://schemas.microsoft.com/office/spreadsheetml/2017/richdata2" ref="A5:M9">
    <sortCondition ref="H6:H9"/>
    <sortCondition ref="G6:G9"/>
  </sortState>
  <tableColumns count="13">
    <tableColumn id="1" xr3:uid="{D9F3D037-9E2C-4413-9318-C478D8BE87B4}" name="Sigle UR " totalsRowLabel="Total" dataDxfId="89" totalsRowDxfId="88"/>
    <tableColumn id="2" xr3:uid="{4E27A4C1-9F09-4C15-BBD7-4DC37092E5DC}" name="Acronyme" dataDxfId="87" totalsRowDxfId="86"/>
    <tableColumn id="3" xr3:uid="{1923C38C-7E3A-4811-B209-72849D4A12E4}" name="Unité de recherche" dataDxfId="85" totalsRowDxfId="84"/>
    <tableColumn id="4" xr3:uid="{B9F2B5BF-042D-4832-ABC2-968EF380D7D9}" name="N° emploi vacant" dataDxfId="83" totalsRowDxfId="82"/>
    <tableColumn id="5" xr3:uid="{D350A9DE-6A9A-460E-B0F9-B86D5C375BC9}" name="Nature de l'emploi demandé" dataDxfId="81" totalsRowDxfId="80"/>
    <tableColumn id="6" xr3:uid="{407CE381-D757-4375-B9DA-6DA19CE2D7A8}" name="Type de demande" dataDxfId="79" totalsRowDxfId="78"/>
    <tableColumn id="7" xr3:uid="{C38EFA59-EC55-44BC-A0FA-AE519D6CC97A}" name="Cat." dataDxfId="77" totalsRowDxfId="76"/>
    <tableColumn id="8" xr3:uid="{29F92F02-6171-4002-92BE-568222230C77}" name="BAP" dataDxfId="75" totalsRowDxfId="74"/>
    <tableColumn id="9" xr3:uid="{B0A144A2-ECB9-4F28-B03D-39430DFA43DF}" name="Motif vacance" dataDxfId="73" totalsRowDxfId="72"/>
    <tableColumn id="10" xr3:uid="{5356D830-27E0-47F2-A186-583A8D62989D}" name="Proposition unité de recherche" dataDxfId="71" totalsRowDxfId="70"/>
    <tableColumn id="11" xr3:uid="{36844475-C2E8-4E60-8A53-7C5AE3E158F3}" name="Emploi-type" dataDxfId="69" totalsRowDxfId="68"/>
    <tableColumn id="12" xr3:uid="{F3EA4C14-CA08-44B5-806A-B2CB357052C8}" name="Mesure proposée pour la rentrée 2026" dataDxfId="67" totalsRowDxfId="66"/>
    <tableColumn id="13" xr3:uid="{DE11E111-9D2A-489F-8184-699F5C6D100F}" name="Codif." totalsRowFunction="count" dataDxfId="65" totalsRowDxfId="64"/>
  </tableColumns>
  <tableStyleInfo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00CC"/>
  </sheetPr>
  <dimension ref="A1:K111"/>
  <sheetViews>
    <sheetView showGridLines="0" zoomScaleNormal="100" zoomScaleSheetLayoutView="90" workbookViewId="0">
      <selection activeCell="H12" sqref="H12"/>
    </sheetView>
  </sheetViews>
  <sheetFormatPr baseColWidth="10" defaultColWidth="11.453125" defaultRowHeight="12.5" x14ac:dyDescent="0.25"/>
  <cols>
    <col min="1" max="1" width="11.453125" style="2"/>
    <col min="2" max="2" width="90.453125" style="2" customWidth="1"/>
    <col min="3" max="3" width="8.453125" style="2" customWidth="1"/>
    <col min="4" max="4" width="7.7265625" style="2" customWidth="1"/>
    <col min="5" max="5" width="10.54296875" style="2" customWidth="1"/>
    <col min="6" max="6" width="10.453125" style="2" customWidth="1"/>
    <col min="7" max="10" width="11.453125" style="2"/>
    <col min="11" max="11" width="17.54296875" style="2" customWidth="1"/>
    <col min="12" max="16384" width="11.453125" style="2"/>
  </cols>
  <sheetData>
    <row r="1" spans="1:11" ht="21.5" x14ac:dyDescent="0.55000000000000004">
      <c r="A1" s="1" t="s">
        <v>0</v>
      </c>
      <c r="B1" s="1"/>
      <c r="C1" s="1"/>
      <c r="D1" s="1"/>
      <c r="E1" s="1"/>
      <c r="F1" s="1"/>
      <c r="G1" s="1"/>
      <c r="H1" s="1"/>
      <c r="I1" s="1"/>
      <c r="J1" s="1"/>
      <c r="K1" s="1"/>
    </row>
    <row r="2" spans="1:11" ht="11.25" customHeight="1" x14ac:dyDescent="0.25"/>
    <row r="8" spans="1:11" ht="45.75" customHeight="1" x14ac:dyDescent="0.25">
      <c r="A8" s="3" t="s">
        <v>1</v>
      </c>
      <c r="B8" s="4"/>
      <c r="C8" s="4"/>
      <c r="D8" s="4"/>
      <c r="E8" s="4"/>
    </row>
    <row r="9" spans="1:11" ht="26.25" customHeight="1" x14ac:dyDescent="0.3">
      <c r="B9" s="5" t="s">
        <v>85</v>
      </c>
      <c r="C9" s="6"/>
      <c r="D9" s="6"/>
      <c r="E9" s="6"/>
      <c r="F9" s="6"/>
    </row>
    <row r="10" spans="1:11" ht="45" customHeight="1" x14ac:dyDescent="0.25">
      <c r="B10" s="133" t="s">
        <v>2</v>
      </c>
      <c r="C10" s="133"/>
      <c r="D10" s="7"/>
      <c r="E10" s="7"/>
      <c r="F10" s="7"/>
      <c r="G10" s="7"/>
    </row>
    <row r="11" spans="1:11" ht="19.5" customHeight="1" x14ac:dyDescent="0.25">
      <c r="B11" s="8" t="s">
        <v>3</v>
      </c>
      <c r="C11" s="9"/>
      <c r="D11" s="10"/>
      <c r="E11" s="10"/>
      <c r="F11" s="10"/>
      <c r="G11" s="10"/>
    </row>
    <row r="12" spans="1:11" ht="9.75" customHeight="1" x14ac:dyDescent="0.25">
      <c r="D12" s="10"/>
      <c r="E12" s="10"/>
      <c r="F12" s="10"/>
      <c r="G12" s="10"/>
    </row>
    <row r="13" spans="1:11" ht="19.5" customHeight="1" x14ac:dyDescent="0.55000000000000004">
      <c r="B13" s="11" t="s">
        <v>4</v>
      </c>
      <c r="C13" s="12"/>
      <c r="D13" s="10"/>
      <c r="E13" s="10"/>
      <c r="F13" s="10"/>
      <c r="G13" s="10"/>
    </row>
    <row r="14" spans="1:11" ht="19.5" customHeight="1" x14ac:dyDescent="0.55000000000000004">
      <c r="B14" s="13"/>
      <c r="C14" s="14" t="e">
        <f>C13/C11</f>
        <v>#DIV/0!</v>
      </c>
      <c r="D14" s="10"/>
      <c r="E14" s="10"/>
      <c r="F14" s="10"/>
      <c r="G14" s="10"/>
    </row>
    <row r="15" spans="1:11" ht="19.5" customHeight="1" x14ac:dyDescent="0.55000000000000004">
      <c r="B15" s="15" t="s">
        <v>5</v>
      </c>
      <c r="C15" s="16"/>
      <c r="D15" s="10"/>
      <c r="E15" s="10"/>
      <c r="F15" s="10"/>
      <c r="G15" s="10"/>
    </row>
    <row r="16" spans="1:11" ht="19.5" customHeight="1" x14ac:dyDescent="0.5">
      <c r="B16" s="17" t="s">
        <v>6</v>
      </c>
      <c r="C16" s="18"/>
      <c r="D16" s="10"/>
      <c r="E16" s="10"/>
      <c r="F16" s="10"/>
      <c r="G16" s="10"/>
    </row>
    <row r="17" spans="2:7" ht="19.5" customHeight="1" x14ac:dyDescent="0.55000000000000004">
      <c r="B17" s="15" t="s">
        <v>7</v>
      </c>
      <c r="C17" s="16"/>
      <c r="D17" s="10"/>
      <c r="E17" s="10"/>
      <c r="F17" s="10"/>
      <c r="G17" s="10"/>
    </row>
    <row r="18" spans="2:7" ht="9.75" customHeight="1" x14ac:dyDescent="0.55000000000000004">
      <c r="B18" s="19"/>
      <c r="C18" s="20"/>
      <c r="D18" s="10"/>
      <c r="E18" s="10"/>
      <c r="F18" s="10"/>
      <c r="G18" s="10"/>
    </row>
    <row r="19" spans="2:7" ht="19.5" customHeight="1" x14ac:dyDescent="0.25">
      <c r="B19" s="15" t="s">
        <v>8</v>
      </c>
      <c r="C19" s="21"/>
      <c r="D19" s="10"/>
      <c r="E19" s="22"/>
      <c r="F19" s="10"/>
      <c r="G19" s="10"/>
    </row>
    <row r="20" spans="2:7" ht="8.25" customHeight="1" x14ac:dyDescent="0.55000000000000004">
      <c r="B20" s="19"/>
      <c r="C20" s="23"/>
      <c r="D20" s="10"/>
      <c r="E20" s="22"/>
      <c r="F20" s="10"/>
      <c r="G20" s="10"/>
    </row>
    <row r="21" spans="2:7" ht="19.5" customHeight="1" x14ac:dyDescent="0.25">
      <c r="B21" s="15" t="s">
        <v>9</v>
      </c>
      <c r="C21" s="21"/>
      <c r="D21" s="10"/>
      <c r="E21" s="22"/>
      <c r="F21" s="10"/>
      <c r="G21" s="10"/>
    </row>
    <row r="22" spans="2:7" s="26" customFormat="1" ht="15.75" customHeight="1" x14ac:dyDescent="0.25">
      <c r="B22" s="24" t="s">
        <v>6</v>
      </c>
      <c r="C22" s="25"/>
      <c r="D22" s="10"/>
      <c r="E22" s="10"/>
      <c r="F22" s="10"/>
      <c r="G22" s="10"/>
    </row>
    <row r="23" spans="2:7" ht="3.75" customHeight="1" x14ac:dyDescent="0.5">
      <c r="B23" s="17" t="s">
        <v>6</v>
      </c>
      <c r="C23" s="18">
        <v>2</v>
      </c>
      <c r="D23" s="10"/>
      <c r="E23" s="10"/>
      <c r="F23" s="10"/>
      <c r="G23" s="10"/>
    </row>
    <row r="24" spans="2:7" ht="19.5" customHeight="1" x14ac:dyDescent="0.25">
      <c r="B24" s="27" t="s">
        <v>10</v>
      </c>
      <c r="C24" s="12"/>
      <c r="D24" s="10"/>
      <c r="E24" s="10"/>
      <c r="F24" s="10"/>
      <c r="G24" s="10"/>
    </row>
    <row r="25" spans="2:7" ht="19.5" customHeight="1" x14ac:dyDescent="0.55000000000000004">
      <c r="B25" s="11"/>
      <c r="C25" s="28" t="e">
        <f>C24/C11</f>
        <v>#DIV/0!</v>
      </c>
      <c r="D25" s="10"/>
      <c r="E25" s="10"/>
      <c r="F25" s="10"/>
      <c r="G25" s="10"/>
    </row>
    <row r="26" spans="2:7" ht="8.25" customHeight="1" x14ac:dyDescent="0.55000000000000004">
      <c r="B26" s="1"/>
      <c r="C26" s="29"/>
      <c r="D26" s="10"/>
      <c r="E26" s="10"/>
      <c r="F26" s="10"/>
      <c r="G26" s="10"/>
    </row>
    <row r="27" spans="2:7" ht="19.5" customHeight="1" x14ac:dyDescent="0.55000000000000004">
      <c r="B27" s="30" t="s">
        <v>11</v>
      </c>
      <c r="C27" s="16"/>
      <c r="D27" s="10"/>
      <c r="E27" s="10"/>
      <c r="F27" s="10"/>
      <c r="G27" s="10"/>
    </row>
    <row r="28" spans="2:7" ht="19.5" customHeight="1" x14ac:dyDescent="0.55000000000000004">
      <c r="C28" s="31" t="e">
        <f>C27/C24</f>
        <v>#DIV/0!</v>
      </c>
      <c r="D28" s="10"/>
      <c r="E28" s="10"/>
      <c r="F28" s="10"/>
      <c r="G28" s="10"/>
    </row>
    <row r="29" spans="2:7" ht="19.5" customHeight="1" x14ac:dyDescent="0.5">
      <c r="B29" s="32" t="s">
        <v>12</v>
      </c>
      <c r="C29" s="18"/>
      <c r="D29" s="10"/>
      <c r="E29" s="10"/>
      <c r="F29" s="10"/>
      <c r="G29" s="10"/>
    </row>
    <row r="30" spans="2:7" ht="19.5" customHeight="1" x14ac:dyDescent="0.55000000000000004">
      <c r="B30" s="30" t="s">
        <v>13</v>
      </c>
      <c r="C30" s="16"/>
      <c r="D30" s="33"/>
      <c r="E30" s="10"/>
      <c r="F30" s="10"/>
      <c r="G30" s="10"/>
    </row>
    <row r="31" spans="2:7" ht="19.5" customHeight="1" x14ac:dyDescent="0.5">
      <c r="B31" s="32" t="s">
        <v>14</v>
      </c>
      <c r="C31" s="17"/>
      <c r="D31" s="10"/>
      <c r="E31" s="10"/>
      <c r="F31" s="10"/>
      <c r="G31" s="10"/>
    </row>
    <row r="32" spans="2:7" ht="6.75" customHeight="1" x14ac:dyDescent="0.55000000000000004">
      <c r="B32" s="23"/>
      <c r="C32" s="23"/>
      <c r="D32" s="10"/>
      <c r="E32" s="10"/>
      <c r="F32" s="10"/>
      <c r="G32" s="10"/>
    </row>
    <row r="33" spans="1:7" ht="19.5" customHeight="1" x14ac:dyDescent="0.55000000000000004">
      <c r="B33" s="30" t="s">
        <v>15</v>
      </c>
      <c r="C33" s="16"/>
      <c r="D33" s="10"/>
      <c r="E33" s="10"/>
      <c r="F33" s="10"/>
      <c r="G33" s="10"/>
    </row>
    <row r="34" spans="1:7" ht="8.25" customHeight="1" x14ac:dyDescent="0.55000000000000004">
      <c r="B34" s="23"/>
      <c r="C34" s="23"/>
      <c r="D34" s="10"/>
      <c r="E34" s="10"/>
      <c r="F34" s="10"/>
      <c r="G34" s="10"/>
    </row>
    <row r="35" spans="1:7" ht="19.5" customHeight="1" x14ac:dyDescent="0.55000000000000004">
      <c r="B35" s="30" t="s">
        <v>16</v>
      </c>
      <c r="C35" s="16"/>
      <c r="D35" s="10"/>
      <c r="E35" s="10"/>
      <c r="F35" s="10"/>
      <c r="G35" s="10"/>
    </row>
    <row r="36" spans="1:7" ht="7.5" customHeight="1" x14ac:dyDescent="0.55000000000000004">
      <c r="B36" s="23"/>
      <c r="C36" s="23"/>
      <c r="D36" s="10"/>
      <c r="E36" s="10"/>
      <c r="F36" s="10"/>
      <c r="G36" s="10"/>
    </row>
    <row r="37" spans="1:7" ht="25.5" customHeight="1" x14ac:dyDescent="0.25">
      <c r="B37" s="34" t="s">
        <v>17</v>
      </c>
      <c r="C37" s="21"/>
      <c r="D37" s="10"/>
      <c r="E37" s="10"/>
      <c r="F37" s="10"/>
      <c r="G37" s="10"/>
    </row>
    <row r="38" spans="1:7" ht="18" customHeight="1" x14ac:dyDescent="0.5">
      <c r="B38" s="32" t="s">
        <v>14</v>
      </c>
      <c r="C38" s="17"/>
      <c r="D38" s="10"/>
      <c r="E38" s="10"/>
      <c r="F38" s="10"/>
      <c r="G38" s="10"/>
    </row>
    <row r="39" spans="1:7" ht="6" customHeight="1" x14ac:dyDescent="0.55000000000000004">
      <c r="B39" s="23"/>
      <c r="C39" s="23"/>
      <c r="D39" s="10"/>
      <c r="E39" s="10"/>
      <c r="F39" s="10"/>
      <c r="G39" s="10"/>
    </row>
    <row r="40" spans="1:7" ht="21.5" x14ac:dyDescent="0.25">
      <c r="B40" s="27" t="s">
        <v>18</v>
      </c>
      <c r="C40" s="12"/>
    </row>
    <row r="41" spans="1:7" ht="2.65" customHeight="1" x14ac:dyDescent="0.25">
      <c r="B41" s="35"/>
      <c r="C41" s="36"/>
    </row>
    <row r="42" spans="1:7" ht="9" customHeight="1" x14ac:dyDescent="0.25">
      <c r="B42" s="35"/>
      <c r="C42" s="36"/>
    </row>
    <row r="43" spans="1:7" ht="29.5" x14ac:dyDescent="0.25">
      <c r="A43" s="3" t="s">
        <v>86</v>
      </c>
      <c r="B43" s="4"/>
      <c r="C43" s="4"/>
      <c r="D43" s="4"/>
      <c r="E43" s="4"/>
    </row>
    <row r="44" spans="1:7" ht="21.5" x14ac:dyDescent="0.25">
      <c r="B44" s="35"/>
      <c r="C44" s="36"/>
    </row>
    <row r="45" spans="1:7" ht="21.5" x14ac:dyDescent="0.25">
      <c r="B45" s="35"/>
      <c r="C45" s="36"/>
    </row>
    <row r="46" spans="1:7" ht="21.5" x14ac:dyDescent="0.25">
      <c r="B46" s="36"/>
      <c r="C46" s="36"/>
    </row>
    <row r="47" spans="1:7" ht="21.5" x14ac:dyDescent="0.25">
      <c r="B47" s="36"/>
      <c r="C47" s="36"/>
    </row>
    <row r="48" spans="1:7" ht="21.5" x14ac:dyDescent="0.25">
      <c r="B48" s="36"/>
      <c r="C48" s="36"/>
    </row>
    <row r="49" spans="2:3" ht="21.5" x14ac:dyDescent="0.25">
      <c r="B49" s="36"/>
      <c r="C49" s="36"/>
    </row>
    <row r="50" spans="2:3" ht="21.5" x14ac:dyDescent="0.25">
      <c r="B50" s="36"/>
      <c r="C50" s="36"/>
    </row>
    <row r="51" spans="2:3" ht="21.5" x14ac:dyDescent="0.25">
      <c r="B51" s="36"/>
      <c r="C51" s="36"/>
    </row>
    <row r="52" spans="2:3" ht="21.5" x14ac:dyDescent="0.25">
      <c r="B52" s="36"/>
      <c r="C52" s="36"/>
    </row>
    <row r="53" spans="2:3" ht="21.5" x14ac:dyDescent="0.25">
      <c r="B53" s="36"/>
      <c r="C53" s="36"/>
    </row>
    <row r="54" spans="2:3" ht="21.5" x14ac:dyDescent="0.25">
      <c r="B54" s="36"/>
      <c r="C54" s="36"/>
    </row>
    <row r="55" spans="2:3" ht="21.5" x14ac:dyDescent="0.25">
      <c r="B55" s="36"/>
      <c r="C55" s="36"/>
    </row>
    <row r="56" spans="2:3" ht="21.5" x14ac:dyDescent="0.25">
      <c r="B56" s="36"/>
      <c r="C56" s="36"/>
    </row>
    <row r="57" spans="2:3" ht="21.5" x14ac:dyDescent="0.25">
      <c r="B57" s="35"/>
      <c r="C57" s="36"/>
    </row>
    <row r="58" spans="2:3" ht="21.5" x14ac:dyDescent="0.25">
      <c r="B58" s="35"/>
      <c r="C58" s="36"/>
    </row>
    <row r="59" spans="2:3" ht="9" customHeight="1" x14ac:dyDescent="0.25">
      <c r="B59" s="35"/>
      <c r="C59" s="36"/>
    </row>
    <row r="60" spans="2:3" ht="9" customHeight="1" x14ac:dyDescent="0.25">
      <c r="B60" s="35"/>
      <c r="C60" s="36"/>
    </row>
    <row r="61" spans="2:3" ht="21.5" x14ac:dyDescent="0.25">
      <c r="B61" s="35"/>
      <c r="C61" s="36"/>
    </row>
    <row r="62" spans="2:3" ht="21.5" x14ac:dyDescent="0.25">
      <c r="B62" s="35"/>
      <c r="C62" s="36"/>
    </row>
    <row r="63" spans="2:3" ht="21.5" x14ac:dyDescent="0.25">
      <c r="B63" s="35"/>
      <c r="C63" s="36"/>
    </row>
    <row r="64" spans="2:3" ht="37.5" customHeight="1" x14ac:dyDescent="0.25">
      <c r="B64" s="35"/>
      <c r="C64" s="36"/>
    </row>
    <row r="65" spans="2:3" ht="21.5" x14ac:dyDescent="0.25">
      <c r="B65" s="35"/>
      <c r="C65" s="36"/>
    </row>
    <row r="66" spans="2:3" ht="21.5" x14ac:dyDescent="0.25">
      <c r="B66" s="35"/>
      <c r="C66" s="36"/>
    </row>
    <row r="67" spans="2:3" ht="21.5" x14ac:dyDescent="0.25">
      <c r="B67" s="35"/>
      <c r="C67" s="36"/>
    </row>
    <row r="68" spans="2:3" ht="21.5" x14ac:dyDescent="0.25">
      <c r="B68" s="35"/>
      <c r="C68" s="36"/>
    </row>
    <row r="69" spans="2:3" ht="21.5" x14ac:dyDescent="0.25">
      <c r="B69" s="35"/>
      <c r="C69" s="36"/>
    </row>
    <row r="70" spans="2:3" ht="21.5" x14ac:dyDescent="0.25">
      <c r="B70" s="35"/>
      <c r="C70" s="36"/>
    </row>
    <row r="71" spans="2:3" ht="21.5" x14ac:dyDescent="0.25">
      <c r="B71" s="35"/>
      <c r="C71" s="36"/>
    </row>
    <row r="72" spans="2:3" ht="21.5" x14ac:dyDescent="0.25">
      <c r="B72" s="35"/>
      <c r="C72" s="36"/>
    </row>
    <row r="73" spans="2:3" ht="21.5" x14ac:dyDescent="0.25">
      <c r="B73" s="35"/>
      <c r="C73" s="36"/>
    </row>
    <row r="74" spans="2:3" ht="21.5" x14ac:dyDescent="0.25">
      <c r="B74" s="35"/>
      <c r="C74" s="36"/>
    </row>
    <row r="75" spans="2:3" ht="21.5" x14ac:dyDescent="0.25">
      <c r="B75" s="35"/>
      <c r="C75" s="36"/>
    </row>
    <row r="76" spans="2:3" ht="21.5" x14ac:dyDescent="0.25">
      <c r="B76" s="35"/>
      <c r="C76" s="36"/>
    </row>
    <row r="77" spans="2:3" ht="21.5" x14ac:dyDescent="0.25">
      <c r="B77" s="35"/>
      <c r="C77" s="36"/>
    </row>
    <row r="78" spans="2:3" ht="21.5" x14ac:dyDescent="0.25">
      <c r="B78" s="35"/>
      <c r="C78" s="36"/>
    </row>
    <row r="79" spans="2:3" ht="21.5" x14ac:dyDescent="0.25">
      <c r="B79" s="35"/>
      <c r="C79" s="36"/>
    </row>
    <row r="80" spans="2:3" ht="21.5" x14ac:dyDescent="0.25">
      <c r="B80" s="35"/>
      <c r="C80" s="36"/>
    </row>
    <row r="84" spans="1:7" ht="19" x14ac:dyDescent="0.3">
      <c r="B84" s="5" t="s">
        <v>87</v>
      </c>
      <c r="C84" s="6"/>
    </row>
    <row r="85" spans="1:7" ht="10.5" customHeight="1" thickBot="1" x14ac:dyDescent="0.3">
      <c r="B85" s="134"/>
      <c r="C85" s="135"/>
      <c r="D85" s="135"/>
      <c r="E85" s="135"/>
      <c r="F85" s="135"/>
      <c r="G85" s="135"/>
    </row>
    <row r="86" spans="1:7" ht="19.5" thickBot="1" x14ac:dyDescent="0.55000000000000004">
      <c r="A86" s="37" t="s">
        <v>19</v>
      </c>
      <c r="B86" s="38"/>
      <c r="C86" s="38"/>
      <c r="D86" s="39" t="s">
        <v>20</v>
      </c>
    </row>
    <row r="87" spans="1:7" ht="19" x14ac:dyDescent="0.5">
      <c r="A87" s="40" t="s">
        <v>21</v>
      </c>
      <c r="B87" s="41"/>
      <c r="C87" s="41"/>
      <c r="D87" s="42">
        <f>SUM(D88:D101)</f>
        <v>0</v>
      </c>
    </row>
    <row r="88" spans="1:7" ht="19" x14ac:dyDescent="0.5">
      <c r="A88" s="43" t="s">
        <v>22</v>
      </c>
      <c r="B88" s="44"/>
      <c r="C88" s="45"/>
      <c r="D88" s="46"/>
    </row>
    <row r="89" spans="1:7" ht="19" x14ac:dyDescent="0.5">
      <c r="A89" s="43" t="s">
        <v>23</v>
      </c>
      <c r="B89" s="44"/>
      <c r="C89" s="45"/>
      <c r="D89" s="46"/>
    </row>
    <row r="90" spans="1:7" ht="19" x14ac:dyDescent="0.5">
      <c r="A90" s="43" t="s">
        <v>24</v>
      </c>
      <c r="B90" s="44"/>
      <c r="C90" s="45"/>
      <c r="D90" s="46"/>
    </row>
    <row r="91" spans="1:7" ht="19" x14ac:dyDescent="0.5">
      <c r="A91" s="43" t="s">
        <v>25</v>
      </c>
      <c r="B91" s="44"/>
      <c r="C91" s="45"/>
      <c r="D91" s="46"/>
    </row>
    <row r="92" spans="1:7" ht="19" x14ac:dyDescent="0.5">
      <c r="A92" s="43" t="s">
        <v>26</v>
      </c>
      <c r="B92" s="44"/>
      <c r="C92" s="45"/>
      <c r="D92" s="46"/>
    </row>
    <row r="93" spans="1:7" ht="19" x14ac:dyDescent="0.5">
      <c r="A93" s="43" t="s">
        <v>27</v>
      </c>
      <c r="B93" s="44"/>
      <c r="C93" s="45"/>
      <c r="D93" s="46"/>
    </row>
    <row r="94" spans="1:7" ht="19" x14ac:dyDescent="0.5">
      <c r="A94" s="43" t="s">
        <v>28</v>
      </c>
      <c r="B94" s="44"/>
      <c r="C94" s="45"/>
      <c r="D94" s="46"/>
    </row>
    <row r="95" spans="1:7" ht="19" x14ac:dyDescent="0.5">
      <c r="A95" s="43" t="s">
        <v>29</v>
      </c>
      <c r="B95" s="47"/>
      <c r="C95" s="45"/>
      <c r="D95" s="48"/>
    </row>
    <row r="96" spans="1:7" ht="19" x14ac:dyDescent="0.5">
      <c r="A96" s="43" t="s">
        <v>30</v>
      </c>
      <c r="B96" s="47"/>
      <c r="C96" s="45"/>
      <c r="D96" s="48"/>
    </row>
    <row r="97" spans="1:4" ht="19" x14ac:dyDescent="0.5">
      <c r="A97" s="43" t="s">
        <v>31</v>
      </c>
      <c r="B97" s="47"/>
      <c r="C97" s="45"/>
      <c r="D97" s="48"/>
    </row>
    <row r="98" spans="1:4" ht="19" x14ac:dyDescent="0.5">
      <c r="A98" s="43" t="s">
        <v>32</v>
      </c>
      <c r="B98" s="49"/>
      <c r="C98" s="45"/>
      <c r="D98" s="48"/>
    </row>
    <row r="99" spans="1:4" ht="19" x14ac:dyDescent="0.5">
      <c r="A99" s="43" t="s">
        <v>33</v>
      </c>
      <c r="B99" s="49"/>
      <c r="C99" s="45"/>
      <c r="D99" s="48"/>
    </row>
    <row r="100" spans="1:4" ht="19" x14ac:dyDescent="0.5">
      <c r="A100" s="43" t="s">
        <v>34</v>
      </c>
      <c r="B100" s="49"/>
      <c r="C100" s="45"/>
      <c r="D100" s="48"/>
    </row>
    <row r="101" spans="1:4" ht="19.5" thickBot="1" x14ac:dyDescent="0.55000000000000004">
      <c r="A101" s="50" t="s">
        <v>35</v>
      </c>
      <c r="B101" s="51"/>
      <c r="C101" s="52"/>
      <c r="D101" s="53"/>
    </row>
    <row r="102" spans="1:4" ht="19" x14ac:dyDescent="0.5">
      <c r="A102" s="54" t="s">
        <v>36</v>
      </c>
      <c r="B102" s="55"/>
      <c r="C102" s="55"/>
      <c r="D102" s="56"/>
    </row>
    <row r="103" spans="1:4" ht="19" x14ac:dyDescent="0.5">
      <c r="A103" s="54" t="s">
        <v>37</v>
      </c>
      <c r="B103" s="55"/>
      <c r="C103" s="55"/>
      <c r="D103" s="56"/>
    </row>
    <row r="104" spans="1:4" ht="19" x14ac:dyDescent="0.5">
      <c r="A104" s="54" t="s">
        <v>38</v>
      </c>
      <c r="B104" s="55"/>
      <c r="C104" s="57"/>
      <c r="D104" s="56"/>
    </row>
    <row r="105" spans="1:4" ht="19" x14ac:dyDescent="0.5">
      <c r="A105" s="58" t="s">
        <v>39</v>
      </c>
      <c r="B105" s="59"/>
      <c r="C105" s="59"/>
      <c r="D105" s="60"/>
    </row>
    <row r="106" spans="1:4" ht="19" x14ac:dyDescent="0.5">
      <c r="A106" s="61" t="s">
        <v>40</v>
      </c>
      <c r="B106" s="62"/>
      <c r="C106" s="62"/>
      <c r="D106" s="63"/>
    </row>
    <row r="107" spans="1:4" ht="19" x14ac:dyDescent="0.5">
      <c r="A107" s="64" t="s">
        <v>41</v>
      </c>
      <c r="B107" s="65"/>
      <c r="C107" s="65"/>
      <c r="D107" s="66"/>
    </row>
    <row r="108" spans="1:4" ht="19" x14ac:dyDescent="0.5">
      <c r="A108" s="58" t="s">
        <v>42</v>
      </c>
      <c r="B108" s="59"/>
      <c r="C108" s="59"/>
      <c r="D108" s="60"/>
    </row>
    <row r="109" spans="1:4" ht="19" x14ac:dyDescent="0.5">
      <c r="A109" s="67" t="s">
        <v>43</v>
      </c>
      <c r="B109" s="68"/>
      <c r="C109" s="68"/>
      <c r="D109" s="69"/>
    </row>
    <row r="110" spans="1:4" ht="19.5" thickBot="1" x14ac:dyDescent="0.3">
      <c r="A110" s="70" t="s">
        <v>44</v>
      </c>
      <c r="B110" s="71"/>
      <c r="C110" s="71"/>
      <c r="D110" s="72"/>
    </row>
    <row r="111" spans="1:4" ht="19.5" thickBot="1" x14ac:dyDescent="0.55000000000000004">
      <c r="A111" s="73" t="s">
        <v>45</v>
      </c>
      <c r="B111" s="74"/>
      <c r="C111" s="74"/>
      <c r="D111" s="39">
        <f>D110+D109+D108+D107+D106+D105+D104+D103+D102+D87</f>
        <v>0</v>
      </c>
    </row>
  </sheetData>
  <mergeCells count="2">
    <mergeCell ref="B10:C10"/>
    <mergeCell ref="B85:G85"/>
  </mergeCells>
  <pageMargins left="0.70866141732283472" right="0.70866141732283472" top="1.1811023622047245" bottom="0.74803149606299213" header="0.31496062992125984" footer="0.31496062992125984"/>
  <pageSetup paperSize="8" scale="96" orientation="portrait" r:id="rId1"/>
  <headerFooter>
    <oddHeader>&amp;L&amp;G&amp;RDépartement des études et du développement</oddHeader>
    <oddFooter>&amp;LBIATSS DIR/SCX
Préparation campagne d'emplois 2025&amp;R30/10/2024</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M16"/>
  <sheetViews>
    <sheetView showGridLines="0" tabSelected="1" zoomScale="90" zoomScaleNormal="90" zoomScaleSheetLayoutView="80" zoomScalePageLayoutView="70" workbookViewId="0">
      <selection activeCell="E9" sqref="E9"/>
    </sheetView>
  </sheetViews>
  <sheetFormatPr baseColWidth="10" defaultColWidth="11.453125" defaultRowHeight="19" x14ac:dyDescent="0.5"/>
  <cols>
    <col min="1" max="1" width="12.54296875" style="94" customWidth="1"/>
    <col min="2" max="2" width="8.81640625" style="94" customWidth="1"/>
    <col min="3" max="3" width="23.26953125" style="95" customWidth="1"/>
    <col min="4" max="4" width="13" style="97" customWidth="1"/>
    <col min="5" max="5" width="14.81640625" style="96" customWidth="1"/>
    <col min="6" max="6" width="15.1796875" style="96" customWidth="1"/>
    <col min="7" max="8" width="7.26953125" style="96" customWidth="1"/>
    <col min="9" max="9" width="17.453125" style="95" customWidth="1"/>
    <col min="10" max="10" width="22" style="95" customWidth="1"/>
    <col min="11" max="11" width="31" style="95" customWidth="1"/>
    <col min="12" max="12" width="31.26953125" style="98" customWidth="1"/>
    <col min="13" max="13" width="7.7265625" style="95" customWidth="1"/>
    <col min="14" max="16384" width="11.453125" style="95"/>
  </cols>
  <sheetData>
    <row r="2" spans="1:13" x14ac:dyDescent="0.5">
      <c r="A2" s="139" t="s">
        <v>257</v>
      </c>
      <c r="B2" s="139"/>
      <c r="C2" s="139"/>
      <c r="D2" s="139"/>
      <c r="E2" s="139"/>
      <c r="F2" s="139"/>
      <c r="G2" s="139"/>
      <c r="H2" s="139"/>
      <c r="I2" s="139"/>
      <c r="J2" s="139"/>
      <c r="K2" s="139"/>
      <c r="L2" s="139"/>
      <c r="M2" s="139"/>
    </row>
    <row r="4" spans="1:13" s="99" customFormat="1" ht="114" customHeight="1" x14ac:dyDescent="0.25">
      <c r="A4" s="107" t="s">
        <v>245</v>
      </c>
      <c r="B4" s="107" t="s">
        <v>213</v>
      </c>
      <c r="C4" s="108" t="s">
        <v>246</v>
      </c>
      <c r="D4" s="109" t="s">
        <v>247</v>
      </c>
      <c r="E4" s="108" t="s">
        <v>46</v>
      </c>
      <c r="F4" s="108" t="s">
        <v>49</v>
      </c>
      <c r="G4" s="108" t="s">
        <v>47</v>
      </c>
      <c r="H4" s="108" t="s">
        <v>48</v>
      </c>
      <c r="I4" s="108" t="s">
        <v>50</v>
      </c>
      <c r="J4" s="108" t="s">
        <v>248</v>
      </c>
      <c r="K4" s="108" t="s">
        <v>51</v>
      </c>
      <c r="L4" s="110" t="s">
        <v>249</v>
      </c>
      <c r="M4" s="111" t="s">
        <v>243</v>
      </c>
    </row>
    <row r="5" spans="1:13" s="100" customFormat="1" ht="57" x14ac:dyDescent="0.5">
      <c r="A5" s="128" t="s">
        <v>231</v>
      </c>
      <c r="B5" s="103" t="s">
        <v>232</v>
      </c>
      <c r="C5" s="101" t="s">
        <v>233</v>
      </c>
      <c r="D5" s="105" t="s">
        <v>234</v>
      </c>
      <c r="E5" s="102" t="s">
        <v>73</v>
      </c>
      <c r="F5" s="104" t="s">
        <v>217</v>
      </c>
      <c r="G5" s="103" t="s">
        <v>60</v>
      </c>
      <c r="H5" s="102" t="s">
        <v>60</v>
      </c>
      <c r="I5" s="105" t="s">
        <v>62</v>
      </c>
      <c r="J5" s="106" t="s">
        <v>67</v>
      </c>
      <c r="K5" s="106" t="s">
        <v>235</v>
      </c>
      <c r="L5" s="106" t="s">
        <v>225</v>
      </c>
      <c r="M5" s="104" t="s">
        <v>75</v>
      </c>
    </row>
    <row r="6" spans="1:13" s="100" customFormat="1" ht="57" x14ac:dyDescent="0.5">
      <c r="A6" s="128" t="s">
        <v>236</v>
      </c>
      <c r="B6" s="103" t="s">
        <v>237</v>
      </c>
      <c r="C6" s="101" t="s">
        <v>238</v>
      </c>
      <c r="D6" s="105" t="s">
        <v>250</v>
      </c>
      <c r="E6" s="102" t="s">
        <v>59</v>
      </c>
      <c r="F6" s="104" t="s">
        <v>217</v>
      </c>
      <c r="G6" s="103" t="s">
        <v>60</v>
      </c>
      <c r="H6" s="102" t="s">
        <v>60</v>
      </c>
      <c r="I6" s="105" t="s">
        <v>239</v>
      </c>
      <c r="J6" s="106" t="s">
        <v>55</v>
      </c>
      <c r="K6" s="106" t="s">
        <v>240</v>
      </c>
      <c r="L6" s="106" t="s">
        <v>241</v>
      </c>
      <c r="M6" s="104" t="s">
        <v>75</v>
      </c>
    </row>
    <row r="7" spans="1:13" s="100" customFormat="1" ht="76" x14ac:dyDescent="0.5">
      <c r="A7" s="128" t="s">
        <v>214</v>
      </c>
      <c r="B7" s="103" t="s">
        <v>215</v>
      </c>
      <c r="C7" s="101" t="s">
        <v>216</v>
      </c>
      <c r="D7" s="105" t="s">
        <v>218</v>
      </c>
      <c r="E7" s="102" t="s">
        <v>66</v>
      </c>
      <c r="F7" s="104" t="s">
        <v>217</v>
      </c>
      <c r="G7" s="103" t="s">
        <v>75</v>
      </c>
      <c r="H7" s="102" t="s">
        <v>60</v>
      </c>
      <c r="I7" s="105" t="s">
        <v>74</v>
      </c>
      <c r="J7" s="106" t="s">
        <v>55</v>
      </c>
      <c r="K7" s="106" t="s">
        <v>219</v>
      </c>
      <c r="L7" s="106" t="s">
        <v>220</v>
      </c>
      <c r="M7" s="104" t="s">
        <v>75</v>
      </c>
    </row>
    <row r="8" spans="1:13" s="100" customFormat="1" ht="57" x14ac:dyDescent="0.5">
      <c r="A8" s="128" t="s">
        <v>226</v>
      </c>
      <c r="B8" s="103" t="s">
        <v>227</v>
      </c>
      <c r="C8" s="101" t="s">
        <v>228</v>
      </c>
      <c r="D8" s="105" t="s">
        <v>229</v>
      </c>
      <c r="E8" s="102" t="s">
        <v>73</v>
      </c>
      <c r="F8" s="104" t="s">
        <v>217</v>
      </c>
      <c r="G8" s="103" t="s">
        <v>60</v>
      </c>
      <c r="H8" s="102" t="s">
        <v>75</v>
      </c>
      <c r="I8" s="105" t="s">
        <v>62</v>
      </c>
      <c r="J8" s="106" t="s">
        <v>79</v>
      </c>
      <c r="K8" s="106" t="s">
        <v>230</v>
      </c>
      <c r="L8" s="106" t="s">
        <v>225</v>
      </c>
      <c r="M8" s="104" t="s">
        <v>75</v>
      </c>
    </row>
    <row r="9" spans="1:13" s="100" customFormat="1" ht="95" x14ac:dyDescent="0.5">
      <c r="A9" s="129" t="s">
        <v>221</v>
      </c>
      <c r="B9" s="115" t="s">
        <v>222</v>
      </c>
      <c r="C9" s="112" t="s">
        <v>223</v>
      </c>
      <c r="D9" s="132" t="s">
        <v>255</v>
      </c>
      <c r="E9" s="113" t="s">
        <v>53</v>
      </c>
      <c r="F9" s="114" t="s">
        <v>224</v>
      </c>
      <c r="G9" s="115" t="s">
        <v>58</v>
      </c>
      <c r="H9" s="113" t="s">
        <v>54</v>
      </c>
      <c r="I9" s="130"/>
      <c r="J9" s="116" t="s">
        <v>79</v>
      </c>
      <c r="K9" s="116" t="s">
        <v>56</v>
      </c>
      <c r="L9" s="131" t="s">
        <v>256</v>
      </c>
      <c r="M9" s="114" t="s">
        <v>75</v>
      </c>
    </row>
    <row r="10" spans="1:13" x14ac:dyDescent="0.5">
      <c r="A10" s="117" t="s">
        <v>244</v>
      </c>
      <c r="B10" s="118"/>
      <c r="C10" s="119"/>
      <c r="D10" s="120"/>
      <c r="E10" s="120"/>
      <c r="F10" s="121"/>
      <c r="G10" s="122"/>
      <c r="H10" s="120"/>
      <c r="I10" s="120"/>
      <c r="J10" s="123"/>
      <c r="K10" s="123"/>
      <c r="L10" s="123"/>
      <c r="M10" s="121">
        <f>SUBTOTAL(103,Tableau1[Codif.])</f>
        <v>5</v>
      </c>
    </row>
    <row r="12" spans="1:13" x14ac:dyDescent="0.5">
      <c r="C12" s="127" t="s">
        <v>251</v>
      </c>
    </row>
    <row r="13" spans="1:13" x14ac:dyDescent="0.5">
      <c r="C13" s="124" t="s">
        <v>58</v>
      </c>
      <c r="D13" s="140" t="s">
        <v>252</v>
      </c>
      <c r="E13" s="141"/>
      <c r="F13" s="141"/>
      <c r="G13" s="141"/>
      <c r="H13" s="141"/>
      <c r="I13" s="141"/>
      <c r="J13" s="142"/>
    </row>
    <row r="14" spans="1:13" x14ac:dyDescent="0.5">
      <c r="C14" s="125" t="s">
        <v>75</v>
      </c>
      <c r="D14" s="143" t="s">
        <v>253</v>
      </c>
      <c r="E14" s="144"/>
      <c r="F14" s="144"/>
      <c r="G14" s="144"/>
      <c r="H14" s="144"/>
      <c r="I14" s="144"/>
      <c r="J14" s="145"/>
    </row>
    <row r="15" spans="1:13" x14ac:dyDescent="0.5">
      <c r="C15" s="125" t="s">
        <v>212</v>
      </c>
      <c r="D15" s="143" t="s">
        <v>254</v>
      </c>
      <c r="E15" s="144"/>
      <c r="F15" s="144"/>
      <c r="G15" s="144"/>
      <c r="H15" s="144"/>
      <c r="I15" s="144"/>
      <c r="J15" s="145"/>
    </row>
    <row r="16" spans="1:13" x14ac:dyDescent="0.5">
      <c r="C16" s="126" t="s">
        <v>242</v>
      </c>
      <c r="D16" s="136" t="s">
        <v>130</v>
      </c>
      <c r="E16" s="137"/>
      <c r="F16" s="137"/>
      <c r="G16" s="137"/>
      <c r="H16" s="137"/>
      <c r="I16" s="137"/>
      <c r="J16" s="138"/>
    </row>
  </sheetData>
  <sheetProtection formatCells="0" formatColumns="0" formatRows="0"/>
  <mergeCells count="5">
    <mergeCell ref="D16:J16"/>
    <mergeCell ref="A2:M2"/>
    <mergeCell ref="D13:J13"/>
    <mergeCell ref="D14:J14"/>
    <mergeCell ref="D15:J15"/>
  </mergeCells>
  <phoneticPr fontId="14" type="noConversion"/>
  <conditionalFormatting sqref="H5:H7">
    <cfRule type="expression" dxfId="112" priority="831">
      <formula>#REF!="Personnels des bibliothèques et des musées"</formula>
    </cfRule>
    <cfRule type="expression" dxfId="111" priority="832">
      <formula>#REF!="Personnels médico sociaux"</formula>
    </cfRule>
    <cfRule type="expression" dxfId="110" priority="833">
      <formula>#REF!="AENES"</formula>
    </cfRule>
  </conditionalFormatting>
  <conditionalFormatting sqref="I6 D6">
    <cfRule type="expression" priority="16" stopIfTrue="1">
      <formula>#REF!="Oui"</formula>
    </cfRule>
  </conditionalFormatting>
  <conditionalFormatting sqref="D6">
    <cfRule type="duplicateValues" dxfId="109" priority="12"/>
  </conditionalFormatting>
  <conditionalFormatting sqref="D7">
    <cfRule type="duplicateValues" dxfId="108" priority="10"/>
  </conditionalFormatting>
  <conditionalFormatting sqref="H8:H9">
    <cfRule type="expression" dxfId="107" priority="7">
      <formula>#REF!="Personnels des bibliothèques et des musées"</formula>
    </cfRule>
    <cfRule type="expression" dxfId="106" priority="8">
      <formula>#REF!="Personnels médico sociaux"</formula>
    </cfRule>
    <cfRule type="expression" dxfId="105" priority="9">
      <formula>#REF!="AENES"</formula>
    </cfRule>
  </conditionalFormatting>
  <conditionalFormatting sqref="D9">
    <cfRule type="duplicateValues" dxfId="104" priority="4"/>
  </conditionalFormatting>
  <conditionalFormatting sqref="D5">
    <cfRule type="expression" priority="834" stopIfTrue="1">
      <formula>#REF!="Oui"</formula>
    </cfRule>
    <cfRule type="expression" dxfId="103" priority="835" stopIfTrue="1">
      <formula>$F5="Redéploiement / attribution"</formula>
    </cfRule>
    <cfRule type="expression" priority="836" stopIfTrue="1">
      <formula>$F5="sur support vacant / susceptible d'être vacant"</formula>
    </cfRule>
    <cfRule type="expression" dxfId="102" priority="837">
      <formula>$F5="Mission contractuelle existante"</formula>
    </cfRule>
  </conditionalFormatting>
  <conditionalFormatting sqref="I5">
    <cfRule type="expression" dxfId="101" priority="838">
      <formula>$F5="Rehaussement"</formula>
    </cfRule>
    <cfRule type="expression" priority="839" stopIfTrue="1">
      <formula>#REF!="Oui"</formula>
    </cfRule>
    <cfRule type="expression" dxfId="100" priority="840" stopIfTrue="1">
      <formula>$F5="Redéploiement / attribution"</formula>
    </cfRule>
    <cfRule type="expression" priority="841" stopIfTrue="1">
      <formula>$F5="sur support vacant / susceptible d'être vacant"</formula>
    </cfRule>
    <cfRule type="expression" dxfId="99" priority="842">
      <formula>$F5="Mission contractuelle existante"</formula>
    </cfRule>
  </conditionalFormatting>
  <conditionalFormatting sqref="I6 D6">
    <cfRule type="expression" priority="843" stopIfTrue="1">
      <formula>$F6="sur support vacant / susceptible d'être vacant"</formula>
    </cfRule>
  </conditionalFormatting>
  <conditionalFormatting sqref="I6 D6">
    <cfRule type="expression" dxfId="98" priority="845">
      <formula>$F6="Mission contractuelle existante"</formula>
    </cfRule>
  </conditionalFormatting>
  <conditionalFormatting sqref="I6 D6">
    <cfRule type="expression" dxfId="97" priority="847" stopIfTrue="1">
      <formula>$F6="Redéploiement / attribution"</formula>
    </cfRule>
  </conditionalFormatting>
  <conditionalFormatting sqref="I6 D6">
    <cfRule type="expression" dxfId="96" priority="849">
      <formula>$F6="Rehaussement"</formula>
    </cfRule>
  </conditionalFormatting>
  <printOptions horizontalCentered="1"/>
  <pageMargins left="0.23622047244094491" right="0.23622047244094491" top="0.94488188976377963" bottom="0.43307086614173229" header="0.39370078740157483" footer="0.11811023622047245"/>
  <pageSetup paperSize="9" scale="70" firstPageNumber="4294967295" fitToHeight="0" pageOrder="overThenDown" orientation="landscape" r:id="rId1"/>
  <headerFooter>
    <oddHeader>&amp;L&amp;G&amp;R&amp;"Unistra A,Normal"&amp;11Direction des ressources humaines
Département des études et du développement</oddHeader>
    <oddFooter>&amp;L&amp;"Unistra A,Normal"&amp;11Conseil d'administration du 16/12/2025&amp;R&amp;"Unistra A,Normal"&amp;11&amp;P/&amp;N
DG 2026 BIATPSS UR</oddFooter>
  </headerFooter>
  <ignoredErrors>
    <ignoredError sqref="D5:D6" numberStoredAsText="1"/>
  </ignoredErrors>
  <legacyDrawingHF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E34"/>
  <sheetViews>
    <sheetView workbookViewId="0">
      <selection activeCell="A4" sqref="A4:A33"/>
    </sheetView>
  </sheetViews>
  <sheetFormatPr baseColWidth="10" defaultRowHeight="12.5" x14ac:dyDescent="0.25"/>
  <cols>
    <col min="1" max="1" width="49.7265625" bestFit="1" customWidth="1"/>
    <col min="2" max="2" width="18.453125" bestFit="1" customWidth="1"/>
  </cols>
  <sheetData>
    <row r="3" spans="1:5" x14ac:dyDescent="0.25">
      <c r="A3" s="75" t="s">
        <v>106</v>
      </c>
      <c r="B3" t="s">
        <v>110</v>
      </c>
    </row>
    <row r="4" spans="1:5" x14ac:dyDescent="0.25">
      <c r="A4" s="78" t="s">
        <v>88</v>
      </c>
      <c r="B4" s="79">
        <v>11</v>
      </c>
      <c r="D4" s="80"/>
      <c r="E4" t="s">
        <v>119</v>
      </c>
    </row>
    <row r="5" spans="1:5" x14ac:dyDescent="0.25">
      <c r="A5" s="78" t="s">
        <v>96</v>
      </c>
      <c r="B5" s="79">
        <v>19</v>
      </c>
    </row>
    <row r="6" spans="1:5" x14ac:dyDescent="0.25">
      <c r="A6" s="78" t="s">
        <v>107</v>
      </c>
      <c r="B6" s="79">
        <v>17</v>
      </c>
      <c r="D6" s="81"/>
      <c r="E6" t="s">
        <v>120</v>
      </c>
    </row>
    <row r="7" spans="1:5" x14ac:dyDescent="0.25">
      <c r="A7" s="78" t="s">
        <v>95</v>
      </c>
      <c r="B7" s="79">
        <v>8</v>
      </c>
    </row>
    <row r="8" spans="1:5" x14ac:dyDescent="0.25">
      <c r="A8" s="78" t="s">
        <v>102</v>
      </c>
      <c r="B8" s="79">
        <v>33</v>
      </c>
    </row>
    <row r="9" spans="1:5" x14ac:dyDescent="0.25">
      <c r="A9" s="78" t="s">
        <v>105</v>
      </c>
      <c r="B9" s="79">
        <v>12</v>
      </c>
    </row>
    <row r="10" spans="1:5" x14ac:dyDescent="0.25">
      <c r="A10" s="78" t="s">
        <v>91</v>
      </c>
      <c r="B10" s="79">
        <v>9</v>
      </c>
    </row>
    <row r="11" spans="1:5" x14ac:dyDescent="0.25">
      <c r="A11" s="78" t="s">
        <v>98</v>
      </c>
      <c r="B11" s="79">
        <v>2</v>
      </c>
    </row>
    <row r="12" spans="1:5" x14ac:dyDescent="0.25">
      <c r="A12" s="78" t="s">
        <v>101</v>
      </c>
      <c r="B12" s="79">
        <v>4</v>
      </c>
    </row>
    <row r="13" spans="1:5" x14ac:dyDescent="0.25">
      <c r="A13" s="78" t="s">
        <v>92</v>
      </c>
      <c r="B13" s="79">
        <v>4</v>
      </c>
    </row>
    <row r="14" spans="1:5" x14ac:dyDescent="0.25">
      <c r="A14" s="78" t="s">
        <v>97</v>
      </c>
      <c r="B14" s="79">
        <v>1</v>
      </c>
    </row>
    <row r="15" spans="1:5" x14ac:dyDescent="0.25">
      <c r="A15" s="78" t="s">
        <v>93</v>
      </c>
      <c r="B15" s="79">
        <v>11</v>
      </c>
    </row>
    <row r="16" spans="1:5" x14ac:dyDescent="0.25">
      <c r="A16" s="78" t="s">
        <v>94</v>
      </c>
      <c r="B16" s="79">
        <v>2</v>
      </c>
    </row>
    <row r="17" spans="1:2" x14ac:dyDescent="0.25">
      <c r="A17" s="78" t="s">
        <v>100</v>
      </c>
      <c r="B17" s="79">
        <v>7</v>
      </c>
    </row>
    <row r="18" spans="1:2" x14ac:dyDescent="0.25">
      <c r="A18" s="78" t="s">
        <v>108</v>
      </c>
      <c r="B18" s="79">
        <v>2</v>
      </c>
    </row>
    <row r="19" spans="1:2" x14ac:dyDescent="0.25">
      <c r="A19" s="78" t="s">
        <v>109</v>
      </c>
      <c r="B19" s="79">
        <v>15</v>
      </c>
    </row>
    <row r="20" spans="1:2" x14ac:dyDescent="0.25">
      <c r="A20" s="78" t="s">
        <v>90</v>
      </c>
      <c r="B20" s="79">
        <v>7</v>
      </c>
    </row>
    <row r="21" spans="1:2" x14ac:dyDescent="0.25">
      <c r="A21" s="78" t="s">
        <v>103</v>
      </c>
      <c r="B21" s="79">
        <v>1</v>
      </c>
    </row>
    <row r="22" spans="1:2" x14ac:dyDescent="0.25">
      <c r="A22" s="78" t="s">
        <v>84</v>
      </c>
      <c r="B22" s="79">
        <v>2</v>
      </c>
    </row>
    <row r="23" spans="1:2" x14ac:dyDescent="0.25">
      <c r="A23" s="78" t="s">
        <v>99</v>
      </c>
      <c r="B23" s="79">
        <v>4</v>
      </c>
    </row>
    <row r="24" spans="1:2" x14ac:dyDescent="0.25">
      <c r="A24" s="78" t="s">
        <v>89</v>
      </c>
      <c r="B24" s="79">
        <v>5</v>
      </c>
    </row>
    <row r="25" spans="1:2" x14ac:dyDescent="0.25">
      <c r="A25" s="78" t="s">
        <v>104</v>
      </c>
      <c r="B25" s="79">
        <v>4</v>
      </c>
    </row>
    <row r="26" spans="1:2" x14ac:dyDescent="0.25">
      <c r="A26" s="82" t="s">
        <v>111</v>
      </c>
      <c r="B26" s="83">
        <v>2</v>
      </c>
    </row>
    <row r="27" spans="1:2" x14ac:dyDescent="0.25">
      <c r="A27" s="82" t="s">
        <v>112</v>
      </c>
      <c r="B27" s="83">
        <v>2</v>
      </c>
    </row>
    <row r="28" spans="1:2" x14ac:dyDescent="0.25">
      <c r="A28" s="82" t="s">
        <v>113</v>
      </c>
      <c r="B28" s="83">
        <v>3</v>
      </c>
    </row>
    <row r="29" spans="1:2" x14ac:dyDescent="0.25">
      <c r="A29" s="82" t="s">
        <v>114</v>
      </c>
      <c r="B29" s="83">
        <v>7</v>
      </c>
    </row>
    <row r="30" spans="1:2" x14ac:dyDescent="0.25">
      <c r="A30" s="82" t="s">
        <v>115</v>
      </c>
      <c r="B30" s="83">
        <v>2</v>
      </c>
    </row>
    <row r="31" spans="1:2" x14ac:dyDescent="0.25">
      <c r="A31" s="82" t="s">
        <v>116</v>
      </c>
      <c r="B31" s="83">
        <v>7</v>
      </c>
    </row>
    <row r="32" spans="1:2" x14ac:dyDescent="0.25">
      <c r="A32" s="82" t="s">
        <v>117</v>
      </c>
      <c r="B32" s="83">
        <v>6</v>
      </c>
    </row>
    <row r="33" spans="1:2" x14ac:dyDescent="0.25">
      <c r="A33" s="82" t="s">
        <v>118</v>
      </c>
      <c r="B33" s="83">
        <v>4</v>
      </c>
    </row>
    <row r="34" spans="1:2" x14ac:dyDescent="0.25">
      <c r="A34" s="76" t="s">
        <v>45</v>
      </c>
      <c r="B34" s="77">
        <v>213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D9799-2865-4503-8E9E-6837B65B0497}">
  <sheetPr>
    <tabColor rgb="FF92D050"/>
  </sheetPr>
  <dimension ref="A3:I63"/>
  <sheetViews>
    <sheetView workbookViewId="0">
      <selection activeCell="B54" sqref="B54"/>
    </sheetView>
  </sheetViews>
  <sheetFormatPr baseColWidth="10" defaultColWidth="11.453125" defaultRowHeight="12.5" x14ac:dyDescent="0.25"/>
  <cols>
    <col min="1" max="1" width="56.7265625" style="2" customWidth="1"/>
    <col min="2" max="2" width="84.7265625" style="2" customWidth="1"/>
    <col min="3" max="8" width="11.453125" style="2"/>
    <col min="9" max="9" width="30.26953125" style="2" customWidth="1"/>
    <col min="10" max="16384" width="11.453125" style="2"/>
  </cols>
  <sheetData>
    <row r="3" spans="1:9" x14ac:dyDescent="0.25">
      <c r="C3" s="2" t="s">
        <v>52</v>
      </c>
    </row>
    <row r="4" spans="1:9" x14ac:dyDescent="0.25">
      <c r="A4" s="2" t="s">
        <v>121</v>
      </c>
      <c r="B4" s="2" t="s">
        <v>122</v>
      </c>
      <c r="C4" s="84" t="s">
        <v>123</v>
      </c>
    </row>
    <row r="5" spans="1:9" x14ac:dyDescent="0.25">
      <c r="A5" s="2" t="s">
        <v>124</v>
      </c>
      <c r="B5" s="2" t="s">
        <v>125</v>
      </c>
      <c r="C5" s="85" t="s">
        <v>126</v>
      </c>
    </row>
    <row r="6" spans="1:9" x14ac:dyDescent="0.25">
      <c r="A6" s="2" t="s">
        <v>55</v>
      </c>
      <c r="B6" s="2" t="s">
        <v>127</v>
      </c>
      <c r="C6" s="84" t="s">
        <v>75</v>
      </c>
    </row>
    <row r="7" spans="1:9" x14ac:dyDescent="0.25">
      <c r="A7" s="2" t="s">
        <v>67</v>
      </c>
      <c r="B7" s="2" t="s">
        <v>128</v>
      </c>
      <c r="C7" s="84" t="s">
        <v>75</v>
      </c>
    </row>
    <row r="8" spans="1:9" x14ac:dyDescent="0.25">
      <c r="B8" s="2" t="s">
        <v>129</v>
      </c>
      <c r="C8" s="84" t="s">
        <v>75</v>
      </c>
    </row>
    <row r="9" spans="1:9" x14ac:dyDescent="0.25">
      <c r="A9" s="2" t="s">
        <v>130</v>
      </c>
      <c r="B9" s="2" t="s">
        <v>130</v>
      </c>
      <c r="C9" s="86" t="s">
        <v>131</v>
      </c>
    </row>
    <row r="10" spans="1:9" ht="25" x14ac:dyDescent="0.25">
      <c r="A10" s="2" t="s">
        <v>132</v>
      </c>
      <c r="B10" s="87" t="s">
        <v>133</v>
      </c>
      <c r="C10" s="86" t="s">
        <v>134</v>
      </c>
    </row>
    <row r="11" spans="1:9" ht="25" x14ac:dyDescent="0.25">
      <c r="A11" s="2" t="s">
        <v>57</v>
      </c>
      <c r="B11" s="88" t="s">
        <v>135</v>
      </c>
      <c r="C11" s="86" t="s">
        <v>136</v>
      </c>
    </row>
    <row r="12" spans="1:9" x14ac:dyDescent="0.25">
      <c r="A12" s="89" t="s">
        <v>137</v>
      </c>
      <c r="B12" s="89" t="s">
        <v>137</v>
      </c>
      <c r="C12" s="86" t="s">
        <v>69</v>
      </c>
    </row>
    <row r="13" spans="1:9" x14ac:dyDescent="0.25">
      <c r="A13" s="2" t="s">
        <v>138</v>
      </c>
      <c r="B13" s="2" t="s">
        <v>139</v>
      </c>
      <c r="C13" s="84" t="s">
        <v>72</v>
      </c>
    </row>
    <row r="14" spans="1:9" x14ac:dyDescent="0.25">
      <c r="B14" s="90" t="s">
        <v>140</v>
      </c>
      <c r="C14" s="91" t="s">
        <v>64</v>
      </c>
    </row>
    <row r="15" spans="1:9" x14ac:dyDescent="0.25">
      <c r="A15" s="2" t="s">
        <v>141</v>
      </c>
      <c r="B15" s="2" t="s">
        <v>142</v>
      </c>
      <c r="C15" s="84" t="s">
        <v>83</v>
      </c>
      <c r="I15" s="2" t="s">
        <v>143</v>
      </c>
    </row>
    <row r="16" spans="1:9" x14ac:dyDescent="0.25">
      <c r="A16" s="2" t="s">
        <v>144</v>
      </c>
      <c r="B16" s="2" t="s">
        <v>145</v>
      </c>
      <c r="C16" s="84" t="s">
        <v>146</v>
      </c>
      <c r="I16" s="2" t="s">
        <v>55</v>
      </c>
    </row>
    <row r="17" spans="1:9" x14ac:dyDescent="0.25">
      <c r="B17" s="2" t="s">
        <v>147</v>
      </c>
      <c r="C17" s="84" t="s">
        <v>148</v>
      </c>
      <c r="I17" s="2" t="s">
        <v>67</v>
      </c>
    </row>
    <row r="18" spans="1:9" x14ac:dyDescent="0.25">
      <c r="B18" s="2" t="s">
        <v>149</v>
      </c>
      <c r="C18" s="84" t="s">
        <v>54</v>
      </c>
      <c r="I18" s="2" t="s">
        <v>150</v>
      </c>
    </row>
    <row r="19" spans="1:9" x14ac:dyDescent="0.25">
      <c r="A19" s="2" t="s">
        <v>151</v>
      </c>
      <c r="B19" s="2" t="s">
        <v>151</v>
      </c>
      <c r="C19" s="84" t="s">
        <v>152</v>
      </c>
      <c r="I19" s="2" t="s">
        <v>153</v>
      </c>
    </row>
    <row r="20" spans="1:9" x14ac:dyDescent="0.25">
      <c r="A20" s="2" t="s">
        <v>154</v>
      </c>
      <c r="B20" s="2" t="s">
        <v>154</v>
      </c>
      <c r="C20" s="84" t="s">
        <v>155</v>
      </c>
      <c r="I20" s="2" t="s">
        <v>124</v>
      </c>
    </row>
    <row r="21" spans="1:9" x14ac:dyDescent="0.25">
      <c r="A21" s="2" t="s">
        <v>156</v>
      </c>
      <c r="B21" s="2" t="s">
        <v>157</v>
      </c>
      <c r="C21" s="84" t="s">
        <v>158</v>
      </c>
      <c r="I21" s="2" t="s">
        <v>159</v>
      </c>
    </row>
    <row r="22" spans="1:9" x14ac:dyDescent="0.25">
      <c r="A22" s="2" t="s">
        <v>160</v>
      </c>
      <c r="B22" s="2" t="s">
        <v>160</v>
      </c>
      <c r="C22" s="84" t="s">
        <v>161</v>
      </c>
      <c r="I22" s="2" t="s">
        <v>162</v>
      </c>
    </row>
    <row r="23" spans="1:9" x14ac:dyDescent="0.25">
      <c r="B23" s="2" t="s">
        <v>163</v>
      </c>
      <c r="C23" s="84" t="s">
        <v>164</v>
      </c>
      <c r="I23" s="2" t="s">
        <v>156</v>
      </c>
    </row>
    <row r="24" spans="1:9" x14ac:dyDescent="0.25">
      <c r="A24" s="2" t="s">
        <v>165</v>
      </c>
      <c r="B24" s="2" t="s">
        <v>166</v>
      </c>
      <c r="C24" s="84" t="s">
        <v>167</v>
      </c>
      <c r="I24" s="2" t="s">
        <v>168</v>
      </c>
    </row>
    <row r="25" spans="1:9" ht="13" thickBot="1" x14ac:dyDescent="0.3">
      <c r="A25" s="2" t="s">
        <v>65</v>
      </c>
      <c r="B25" s="92" t="s">
        <v>169</v>
      </c>
      <c r="C25" s="93" t="s">
        <v>170</v>
      </c>
      <c r="I25" s="2" t="s">
        <v>171</v>
      </c>
    </row>
    <row r="26" spans="1:9" x14ac:dyDescent="0.25">
      <c r="A26" s="2" t="s">
        <v>172</v>
      </c>
      <c r="B26" s="2" t="s">
        <v>173</v>
      </c>
      <c r="C26" s="84" t="s">
        <v>174</v>
      </c>
      <c r="I26" s="2" t="s">
        <v>175</v>
      </c>
    </row>
    <row r="27" spans="1:9" x14ac:dyDescent="0.25">
      <c r="I27" s="2" t="s">
        <v>154</v>
      </c>
    </row>
    <row r="28" spans="1:9" x14ac:dyDescent="0.25">
      <c r="I28" s="2" t="s">
        <v>176</v>
      </c>
    </row>
    <row r="29" spans="1:9" x14ac:dyDescent="0.25">
      <c r="I29" s="2" t="s">
        <v>177</v>
      </c>
    </row>
    <row r="30" spans="1:9" x14ac:dyDescent="0.25">
      <c r="A30" s="2" t="s">
        <v>178</v>
      </c>
      <c r="I30" s="2" t="s">
        <v>160</v>
      </c>
    </row>
    <row r="31" spans="1:9" x14ac:dyDescent="0.25">
      <c r="A31" s="2" t="s">
        <v>66</v>
      </c>
      <c r="B31" s="2" t="s">
        <v>75</v>
      </c>
      <c r="I31" s="2" t="s">
        <v>65</v>
      </c>
    </row>
    <row r="32" spans="1:9" x14ac:dyDescent="0.25">
      <c r="A32" s="2" t="s">
        <v>71</v>
      </c>
      <c r="B32" s="2" t="s">
        <v>75</v>
      </c>
      <c r="I32" s="2" t="s">
        <v>172</v>
      </c>
    </row>
    <row r="33" spans="1:8" x14ac:dyDescent="0.25">
      <c r="A33" s="2" t="s">
        <v>76</v>
      </c>
      <c r="B33" s="2" t="s">
        <v>75</v>
      </c>
    </row>
    <row r="34" spans="1:8" x14ac:dyDescent="0.25">
      <c r="A34" s="2" t="s">
        <v>53</v>
      </c>
      <c r="B34" s="2" t="s">
        <v>58</v>
      </c>
    </row>
    <row r="35" spans="1:8" x14ac:dyDescent="0.25">
      <c r="A35" s="2" t="s">
        <v>70</v>
      </c>
      <c r="B35" s="2" t="s">
        <v>58</v>
      </c>
      <c r="H35" s="2" t="s">
        <v>179</v>
      </c>
    </row>
    <row r="36" spans="1:8" x14ac:dyDescent="0.25">
      <c r="A36" s="2" t="s">
        <v>61</v>
      </c>
      <c r="B36" s="2" t="s">
        <v>58</v>
      </c>
      <c r="H36" s="2" t="s">
        <v>180</v>
      </c>
    </row>
    <row r="37" spans="1:8" x14ac:dyDescent="0.25">
      <c r="A37" s="2" t="s">
        <v>59</v>
      </c>
      <c r="B37" s="2" t="s">
        <v>60</v>
      </c>
      <c r="H37" s="2" t="s">
        <v>181</v>
      </c>
    </row>
    <row r="38" spans="1:8" x14ac:dyDescent="0.25">
      <c r="A38" s="2" t="s">
        <v>63</v>
      </c>
      <c r="B38" s="2" t="s">
        <v>60</v>
      </c>
      <c r="H38" s="2" t="s">
        <v>182</v>
      </c>
    </row>
    <row r="39" spans="1:8" x14ac:dyDescent="0.25">
      <c r="A39" s="2" t="s">
        <v>68</v>
      </c>
      <c r="B39" s="2" t="s">
        <v>60</v>
      </c>
      <c r="H39" s="2" t="s">
        <v>183</v>
      </c>
    </row>
    <row r="40" spans="1:8" x14ac:dyDescent="0.25">
      <c r="A40" s="2" t="s">
        <v>73</v>
      </c>
      <c r="B40" s="2" t="s">
        <v>60</v>
      </c>
      <c r="H40" s="2" t="s">
        <v>184</v>
      </c>
    </row>
    <row r="41" spans="1:8" x14ac:dyDescent="0.25">
      <c r="A41" s="2" t="s">
        <v>77</v>
      </c>
      <c r="B41" s="2" t="s">
        <v>60</v>
      </c>
      <c r="H41" s="2" t="s">
        <v>185</v>
      </c>
    </row>
    <row r="42" spans="1:8" x14ac:dyDescent="0.25">
      <c r="A42" s="2" t="s">
        <v>186</v>
      </c>
      <c r="B42" s="2" t="s">
        <v>58</v>
      </c>
      <c r="H42" s="2" t="s">
        <v>187</v>
      </c>
    </row>
    <row r="43" spans="1:8" x14ac:dyDescent="0.25">
      <c r="A43" s="2" t="s">
        <v>188</v>
      </c>
      <c r="B43" s="2" t="s">
        <v>60</v>
      </c>
      <c r="H43" s="2" t="s">
        <v>189</v>
      </c>
    </row>
    <row r="44" spans="1:8" x14ac:dyDescent="0.25">
      <c r="A44" s="2" t="s">
        <v>80</v>
      </c>
      <c r="B44" s="2" t="s">
        <v>75</v>
      </c>
      <c r="H44" s="2" t="s">
        <v>190</v>
      </c>
    </row>
    <row r="45" spans="1:8" x14ac:dyDescent="0.25">
      <c r="A45" s="2" t="s">
        <v>81</v>
      </c>
      <c r="B45" s="2" t="s">
        <v>58</v>
      </c>
      <c r="H45" s="2" t="s">
        <v>191</v>
      </c>
    </row>
    <row r="46" spans="1:8" x14ac:dyDescent="0.25">
      <c r="A46" s="2" t="s">
        <v>78</v>
      </c>
      <c r="B46" s="2" t="s">
        <v>60</v>
      </c>
      <c r="H46" s="2" t="s">
        <v>192</v>
      </c>
    </row>
    <row r="47" spans="1:8" x14ac:dyDescent="0.25">
      <c r="A47" s="2" t="s">
        <v>82</v>
      </c>
      <c r="B47" s="2" t="s">
        <v>60</v>
      </c>
      <c r="H47" s="2" t="s">
        <v>193</v>
      </c>
    </row>
    <row r="48" spans="1:8" x14ac:dyDescent="0.25">
      <c r="A48" s="2" t="s">
        <v>194</v>
      </c>
      <c r="B48" s="2" t="s">
        <v>60</v>
      </c>
      <c r="H48" s="2" t="s">
        <v>195</v>
      </c>
    </row>
    <row r="49" spans="1:8" x14ac:dyDescent="0.25">
      <c r="A49" s="2" t="s">
        <v>196</v>
      </c>
      <c r="B49" s="2" t="s">
        <v>60</v>
      </c>
      <c r="C49" s="2" t="s">
        <v>197</v>
      </c>
      <c r="H49" s="2" t="s">
        <v>198</v>
      </c>
    </row>
    <row r="50" spans="1:8" x14ac:dyDescent="0.25">
      <c r="A50" s="2" t="s">
        <v>65</v>
      </c>
      <c r="B50" s="2" t="s">
        <v>199</v>
      </c>
      <c r="C50" s="2" t="s">
        <v>200</v>
      </c>
      <c r="H50" s="2" t="s">
        <v>201</v>
      </c>
    </row>
    <row r="51" spans="1:8" x14ac:dyDescent="0.25">
      <c r="H51" s="2" t="s">
        <v>202</v>
      </c>
    </row>
    <row r="52" spans="1:8" x14ac:dyDescent="0.25">
      <c r="H52" s="2" t="s">
        <v>203</v>
      </c>
    </row>
    <row r="53" spans="1:8" x14ac:dyDescent="0.25">
      <c r="H53" s="2" t="s">
        <v>204</v>
      </c>
    </row>
    <row r="54" spans="1:8" x14ac:dyDescent="0.25">
      <c r="H54" s="2" t="s">
        <v>205</v>
      </c>
    </row>
    <row r="55" spans="1:8" x14ac:dyDescent="0.25">
      <c r="H55" s="2" t="s">
        <v>210</v>
      </c>
    </row>
    <row r="56" spans="1:8" x14ac:dyDescent="0.25">
      <c r="H56" s="2" t="s">
        <v>211</v>
      </c>
    </row>
    <row r="60" spans="1:8" x14ac:dyDescent="0.25">
      <c r="A60" s="2" t="s">
        <v>206</v>
      </c>
    </row>
    <row r="61" spans="1:8" x14ac:dyDescent="0.25">
      <c r="A61" s="2" t="s">
        <v>207</v>
      </c>
    </row>
    <row r="62" spans="1:8" x14ac:dyDescent="0.25">
      <c r="A62" s="2" t="s">
        <v>208</v>
      </c>
    </row>
    <row r="63" spans="1:8" x14ac:dyDescent="0.25">
      <c r="A63" s="2" t="s">
        <v>209</v>
      </c>
    </row>
  </sheetData>
  <conditionalFormatting sqref="B26 B4:B6 B12:B23">
    <cfRule type="cellIs" dxfId="5" priority="6" stopIfTrue="1" operator="equal">
      <formula>"AGENT CNRS"</formula>
    </cfRule>
  </conditionalFormatting>
  <conditionalFormatting sqref="B7:B9">
    <cfRule type="cellIs" dxfId="4" priority="5" stopIfTrue="1" operator="equal">
      <formula>"AGENT CNRS"</formula>
    </cfRule>
  </conditionalFormatting>
  <conditionalFormatting sqref="B10">
    <cfRule type="cellIs" dxfId="3" priority="4" stopIfTrue="1" operator="equal">
      <formula>"AGENT CNRS"</formula>
    </cfRule>
  </conditionalFormatting>
  <conditionalFormatting sqref="A12">
    <cfRule type="cellIs" dxfId="2" priority="3" stopIfTrue="1" operator="equal">
      <formula>"AGENT CNRS"</formula>
    </cfRule>
  </conditionalFormatting>
  <conditionalFormatting sqref="A19">
    <cfRule type="cellIs" dxfId="1" priority="2" stopIfTrue="1" operator="equal">
      <formula>"AGENT CNRS"</formula>
    </cfRule>
  </conditionalFormatting>
  <conditionalFormatting sqref="A16">
    <cfRule type="cellIs" dxfId="0" priority="1" stopIfTrue="1" operator="equal">
      <formula>"AGENT CNRS"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PRESENTATION</vt:lpstr>
      <vt:lpstr>UR</vt:lpstr>
      <vt:lpstr>Feuil3</vt:lpstr>
      <vt:lpstr>CODIF</vt:lpstr>
      <vt:lpstr>UR!Impression_des_titres</vt:lpstr>
      <vt:lpstr>UR!Print_Titles</vt:lpstr>
      <vt:lpstr>PRESENTATION!Zone_d_impression</vt:lpstr>
      <vt:lpstr>UR!Zone_d_impression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BECKER Alexandra</dc:creator>
  <cp:lastModifiedBy>Céline Affholder</cp:lastModifiedBy>
  <cp:lastPrinted>2025-11-26T06:53:47Z</cp:lastPrinted>
  <dcterms:created xsi:type="dcterms:W3CDTF">2025-09-26T09:30:26Z</dcterms:created>
  <dcterms:modified xsi:type="dcterms:W3CDTF">2025-12-04T12:48:12Z</dcterms:modified>
</cp:coreProperties>
</file>